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VAN PHONG 2024\BAO CAO\KTXH\"/>
    </mc:Choice>
  </mc:AlternateContent>
  <bookViews>
    <workbookView xWindow="-120" yWindow="-120" windowWidth="20640" windowHeight="11760" firstSheet="1" activeTab="1"/>
  </bookViews>
  <sheets>
    <sheet name="foxz" sheetId="74" state="hidden" r:id="rId1"/>
    <sheet name="bieu 6 thang" sheetId="31" r:id="rId2"/>
    <sheet name="00000000" sheetId="28" state="veryHidden" r:id="rId3"/>
    <sheet name="XXXXXXXX" sheetId="37" state="veryHidden" r:id="rId4"/>
    <sheet name="10000000" sheetId="39" state="veryHidden" r:id="rId5"/>
    <sheet name="20000000" sheetId="61" state="veryHidden" r:id="rId6"/>
    <sheet name="30000000" sheetId="70" state="veryHidden" r:id="rId7"/>
    <sheet name="Sheet1" sheetId="7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ill" hidden="1">#REF!</definedName>
    <definedName name="bangchu">[1]!bangchu</definedName>
    <definedName name="bangma">'[2]Ctiet 1421 q2-97'!$B$6:$L$38</definedName>
    <definedName name="bangma1">'[2]Ctiet 1421 q3-97'!$B$6:$L$55</definedName>
    <definedName name="bangma198">'[3]Ctiet 1421 q4-97 '!$B$5:$L$54</definedName>
    <definedName name="bangma2">'[3]Ctiet 1421 q4-97 '!$B$5:$L$54</definedName>
    <definedName name="bangma3">'[4]Ctiet 1421 q1-98'!$B$5:$L$37</definedName>
    <definedName name="bangma5">'[5]Ctiet_1421_ 398'!$B$5:$J$40</definedName>
    <definedName name="bmphuloc">'[6]cong cu PLoc'!$B$5:$H$19</definedName>
    <definedName name="dmbn20">#REF!</definedName>
    <definedName name="dmbth">#REF!</definedName>
    <definedName name="dt">[7]XL4Poppy!$A$15</definedName>
    <definedName name="khbn20">#REF!</definedName>
    <definedName name="kldmbth">#REF!</definedName>
    <definedName name="mavt">#REF!</definedName>
    <definedName name="_xlnm.Print_Titles" localSheetId="1">'bieu 6 thang'!$4:$7</definedName>
    <definedName name="so">#REF!</definedName>
    <definedName name="socl">VLOOKUP('[4]1421 q298'!$B1,bangma3,10,0)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1" l="1"/>
  <c r="M49" i="31" l="1"/>
  <c r="M30" i="31" l="1"/>
  <c r="G48" i="31"/>
  <c r="M48" i="31"/>
  <c r="M10" i="31" l="1"/>
  <c r="M11" i="31"/>
  <c r="M13" i="31"/>
  <c r="M16" i="31"/>
  <c r="M20" i="31"/>
  <c r="M24" i="31"/>
  <c r="M25" i="31"/>
  <c r="M26" i="31"/>
  <c r="M31" i="31"/>
  <c r="M32" i="31"/>
  <c r="M33" i="31"/>
  <c r="M37" i="31"/>
  <c r="M38" i="31"/>
  <c r="M39" i="31"/>
  <c r="M40" i="31"/>
  <c r="M41" i="31"/>
  <c r="M42" i="31"/>
  <c r="M44" i="31"/>
  <c r="M45" i="31"/>
  <c r="M46" i="31"/>
  <c r="M47" i="31"/>
  <c r="M50" i="31"/>
  <c r="M9" i="31"/>
  <c r="M29" i="31" l="1"/>
  <c r="E29" i="31"/>
  <c r="G47" i="31"/>
  <c r="G15" i="31" l="1"/>
  <c r="N9" i="31"/>
  <c r="G10" i="31"/>
  <c r="G11" i="31"/>
  <c r="G13" i="31"/>
  <c r="G14" i="31"/>
  <c r="G16" i="31"/>
  <c r="G18" i="31"/>
  <c r="G19" i="31"/>
  <c r="G20" i="31"/>
  <c r="G21" i="31"/>
  <c r="G22" i="31"/>
  <c r="G23" i="31"/>
  <c r="G24" i="31"/>
  <c r="G25" i="31"/>
  <c r="G26" i="31"/>
  <c r="G27" i="31"/>
  <c r="G29" i="31"/>
  <c r="G30" i="31"/>
  <c r="G31" i="31"/>
  <c r="G32" i="31"/>
  <c r="G37" i="31"/>
  <c r="G38" i="31"/>
  <c r="G39" i="31"/>
  <c r="G40" i="31"/>
  <c r="G41" i="31"/>
  <c r="G44" i="31"/>
  <c r="G45" i="31"/>
  <c r="G46" i="31"/>
  <c r="G49" i="31"/>
  <c r="G50" i="31"/>
  <c r="G9" i="31"/>
  <c r="K42" i="31" l="1"/>
  <c r="K41" i="31"/>
  <c r="L43" i="31" l="1"/>
</calcChain>
</file>

<file path=xl/sharedStrings.xml><?xml version="1.0" encoding="utf-8"?>
<sst xmlns="http://schemas.openxmlformats.org/spreadsheetml/2006/main" count="125" uniqueCount="81">
  <si>
    <t>Đơn vị tính</t>
  </si>
  <si>
    <t>%</t>
  </si>
  <si>
    <t>Bieu BC cap Huyen - Xa .xls</t>
  </si>
  <si>
    <t>Book1</t>
  </si>
  <si>
    <t>C:\PROGRAM FILES\MICROSOFT OFFICE\OFFICE\xlstart\Book1.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</si>
  <si>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</si>
  <si>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</si>
  <si>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</si>
  <si>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</si>
  <si>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</si>
  <si>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</si>
  <si>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</si>
  <si>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</si>
  <si>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</si>
  <si>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</si>
  <si>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Người</t>
  </si>
  <si>
    <t>Con</t>
  </si>
  <si>
    <t>Tấn</t>
  </si>
  <si>
    <t>Stt</t>
  </si>
  <si>
    <t>Ha</t>
  </si>
  <si>
    <t>Tr.đồng</t>
  </si>
  <si>
    <t>- Lúa</t>
  </si>
  <si>
    <t>Năng suất</t>
  </si>
  <si>
    <t>- Sắn</t>
  </si>
  <si>
    <t xml:space="preserve">- Sen </t>
  </si>
  <si>
    <t xml:space="preserve">- Cao Su </t>
  </si>
  <si>
    <t>- Thu nhập bình quân đầu người</t>
  </si>
  <si>
    <t>Thu Ngân sách (xã):</t>
  </si>
  <si>
    <t>- Thu 100%</t>
  </si>
  <si>
    <t>- Thu phối hợp</t>
  </si>
  <si>
    <t>Thôn, bản, cơ quan , trường học đạt chuẩn văn hóa</t>
  </si>
  <si>
    <t>Gia đình đạt chuẩn văn hóa</t>
  </si>
  <si>
    <t xml:space="preserve">- Nhà trẻ  </t>
  </si>
  <si>
    <t xml:space="preserve">- Mẫu giáo  </t>
  </si>
  <si>
    <t>- Trẻ 5 tuổi</t>
  </si>
  <si>
    <t xml:space="preserve">- Tiểu học  </t>
  </si>
  <si>
    <t>- THCS</t>
  </si>
  <si>
    <t>Tấn/ha</t>
  </si>
  <si>
    <t>Tr. đồng</t>
  </si>
  <si>
    <t>Tỷ đồng</t>
  </si>
  <si>
    <t>tạ/ha</t>
  </si>
  <si>
    <t>Tỷ lệ huy động học sinh các cấp học:</t>
  </si>
  <si>
    <t>Diện tích khai thác trồng lại</t>
  </si>
  <si>
    <t>Chất rắn sinh hoạt được thu gom</t>
  </si>
  <si>
    <t>Đưa người lao động làm việc ở nước ngoài</t>
  </si>
  <si>
    <t>Thu gom rác thải tại nguồn</t>
  </si>
  <si>
    <t>THPT( gồm THPT, bổ túc, nghề)</t>
  </si>
  <si>
    <t>Tham gia BHXH  tự nguyện</t>
  </si>
  <si>
    <t xml:space="preserve"> Thu chuyển nguồn ngân sách năm trước</t>
  </si>
  <si>
    <t>Cây trồng chủ yếu</t>
  </si>
  <si>
    <t>Tỷ lệ hộ nghèo (theo chuẩn hiện hành)</t>
  </si>
  <si>
    <t>Giải quyết việc làm (lao động), tromg đó:</t>
  </si>
  <si>
    <t xml:space="preserve"> Lao động qua đào tạo nghề</t>
  </si>
  <si>
    <t>Tr đồng</t>
  </si>
  <si>
    <t>Vốn ngân sách xã quản lý thực hiện là</t>
  </si>
  <si>
    <t>Tổng vốn đầu tư xây dựng cơ bản trên địa  bàn, trong đó:</t>
  </si>
  <si>
    <t xml:space="preserve"> Trong đó: Tiền sử dụng đất</t>
  </si>
  <si>
    <t>Kế hoạch năm  2024</t>
  </si>
  <si>
    <t>Tỷ lệ lao động trong độ tuổi tham gia BHXH (tự nguyện và bắt buộc)</t>
  </si>
  <si>
    <t>con</t>
  </si>
  <si>
    <t xml:space="preserve">Trồng mới </t>
  </si>
  <si>
    <t>125</t>
  </si>
  <si>
    <t>Mía đường</t>
  </si>
  <si>
    <t xml:space="preserve"> -Trồng rừng sản xuất, trong đó:</t>
  </si>
  <si>
    <t>Trồng rừng gỗ lớn (FSC)</t>
  </si>
  <si>
    <t>Chăn nuôi: Tổng đàn</t>
  </si>
  <si>
    <t xml:space="preserve">  -Duy trì Đàn trâu</t>
  </si>
  <si>
    <t xml:space="preserve">  -Phát triển Đàn bò</t>
  </si>
  <si>
    <t xml:space="preserve"> - Phát triển đàn Gia cầm</t>
  </si>
  <si>
    <t xml:space="preserve"> -Phát triển Đàn dê</t>
  </si>
  <si>
    <t xml:space="preserve">PHỤ LỤC 1: DỰ ƯỚC KẾT QUẢ THỰC HIỆN CÁC CHỈ TIÊU KINH TẾ- XH 6 THANG ĐẦU NĂM 2024
 </t>
  </si>
  <si>
    <t>Thực hiện</t>
  </si>
  <si>
    <t>so với KH (%)</t>
  </si>
  <si>
    <t>UTH 2024</t>
  </si>
  <si>
    <t>Ghi chú</t>
  </si>
  <si>
    <t xml:space="preserve">              Thực hiện 6 tháng đầu năm 2024</t>
  </si>
  <si>
    <t>10</t>
  </si>
  <si>
    <t>Đang thực hiện</t>
  </si>
  <si>
    <t>kết quả cùng kỳ 6 tháng đầu năm 2023</t>
  </si>
  <si>
    <t>Chỉ tiêu</t>
  </si>
  <si>
    <t>So với 
cùng kỳ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</si>
</sst>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0.0"/>
    <numFmt numFmtId="165" formatCode="_ * #,##0_ ;_ * \-#,##0_ ;_ * &quot;-&quot;_ ;_ @_ "/>
    <numFmt numFmtId="166" formatCode="\$#,##0\ ;\(\$#,##0\)"/>
    <numFmt numFmtId="167" formatCode="&quot;\&quot;#,##0;[Red]&quot;\&quot;\-#,##0"/>
    <numFmt numFmtId="168" formatCode="&quot;\&quot;#,##0.00;[Red]&quot;\&quot;\-#,##0.00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_(* #,##0_);_(* \(#,##0\);_(* &quot;-&quot;??_);_(@_)"/>
    <numFmt numFmtId="172" formatCode="_(* #,##0.0_);_(* \(#,##0.0\);_(* &quot;-&quot;??_);_(@_)"/>
    <numFmt numFmtId="173" formatCode="_(* #,##0.000_);_(* \(#,##0.000\);_(* &quot;-&quot;???_);_(@_)"/>
    <numFmt numFmtId="174" formatCode="_(* #,##0.000_);_(* \(#,##0.000\);_(* &quot;-&quot;??_);_(@_)"/>
    <numFmt numFmtId="175" formatCode="0.000"/>
  </numFmts>
  <fonts count="22">
    <font>
      <sz val="12"/>
      <name val=".VnTime"/>
    </font>
    <font>
      <sz val="12"/>
      <name val=".VnTime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"/>
      <family val="1"/>
      <charset val="129"/>
    </font>
    <font>
      <sz val="11"/>
      <name val="??"/>
      <family val="3"/>
      <charset val="129"/>
    </font>
    <font>
      <sz val="10"/>
      <name val="???"/>
      <family val="3"/>
      <charset val="129"/>
    </font>
    <font>
      <sz val="12"/>
      <name val="¹UAAA¼"/>
      <family val="3"/>
      <charset val="129"/>
    </font>
    <font>
      <b/>
      <sz val="18"/>
      <name val="Arial"/>
      <family val="2"/>
    </font>
    <font>
      <b/>
      <sz val="12"/>
      <name val="Arial"/>
      <family val="2"/>
    </font>
    <font>
      <sz val="10"/>
      <name val="??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Times New Roman"/>
      <family val="1"/>
    </font>
    <font>
      <sz val="12"/>
      <color theme="1"/>
      <name val="Times New Roman"/>
      <family val="2"/>
    </font>
    <font>
      <b/>
      <sz val="11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1" fontId="0" fillId="0" borderId="0"/>
    <xf numFmtId="0" fontId="2" fillId="0" borderId="0"/>
    <xf numFmtId="0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9" fillId="0" borderId="0"/>
    <xf numFmtId="0" fontId="2" fillId="0" borderId="1" applyNumberFormat="0" applyFont="0" applyFill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5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7" fillId="0" borderId="0"/>
    <xf numFmtId="0" fontId="2" fillId="0" borderId="0"/>
  </cellStyleXfs>
  <cellXfs count="104">
    <xf numFmtId="1" fontId="0" fillId="0" borderId="0" xfId="0"/>
    <xf numFmtId="0" fontId="10" fillId="2" borderId="0" xfId="1" applyFont="1" applyFill="1"/>
    <xf numFmtId="0" fontId="2" fillId="0" borderId="0" xfId="1"/>
    <xf numFmtId="0" fontId="2" fillId="2" borderId="0" xfId="1" applyFill="1"/>
    <xf numFmtId="0" fontId="2" fillId="3" borderId="2" xfId="1" applyFill="1" applyBorder="1"/>
    <xf numFmtId="0" fontId="11" fillId="4" borderId="3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2" fillId="3" borderId="6" xfId="1" applyFill="1" applyBorder="1"/>
    <xf numFmtId="0" fontId="2" fillId="3" borderId="7" xfId="1" applyFill="1" applyBorder="1"/>
    <xf numFmtId="0" fontId="0" fillId="0" borderId="0" xfId="0" applyNumberFormat="1" applyProtection="1">
      <protection hidden="1"/>
    </xf>
    <xf numFmtId="0" fontId="2" fillId="0" borderId="0" xfId="34"/>
    <xf numFmtId="0" fontId="0" fillId="0" borderId="0" xfId="0" applyNumberFormat="1" applyProtection="1">
      <protection locked="0" hidden="1"/>
    </xf>
    <xf numFmtId="1" fontId="13" fillId="0" borderId="0" xfId="0" applyFont="1"/>
    <xf numFmtId="0" fontId="0" fillId="0" borderId="0" xfId="0" applyNumberFormat="1" applyProtection="1">
      <protection locked="0"/>
    </xf>
    <xf numFmtId="0" fontId="0" fillId="0" borderId="0" xfId="0" applyNumberFormat="1"/>
    <xf numFmtId="1" fontId="13" fillId="0" borderId="0" xfId="0" applyFont="1" applyAlignment="1">
      <alignment horizontal="center"/>
    </xf>
    <xf numFmtId="49" fontId="13" fillId="0" borderId="0" xfId="0" applyNumberFormat="1" applyFont="1"/>
    <xf numFmtId="1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1" fontId="18" fillId="0" borderId="0" xfId="0" applyFont="1"/>
    <xf numFmtId="1" fontId="18" fillId="0" borderId="9" xfId="0" applyFont="1" applyBorder="1"/>
    <xf numFmtId="1" fontId="18" fillId="0" borderId="8" xfId="0" applyFont="1" applyBorder="1" applyAlignment="1">
      <alignment horizontal="center"/>
    </xf>
    <xf numFmtId="1" fontId="18" fillId="0" borderId="8" xfId="0" applyFont="1" applyBorder="1" applyAlignment="1">
      <alignment vertical="center" wrapText="1"/>
    </xf>
    <xf numFmtId="171" fontId="18" fillId="0" borderId="8" xfId="13" applyNumberFormat="1" applyFont="1" applyFill="1" applyBorder="1" applyAlignment="1">
      <alignment horizontal="right"/>
    </xf>
    <xf numFmtId="171" fontId="18" fillId="0" borderId="8" xfId="13" applyNumberFormat="1" applyFont="1" applyFill="1" applyBorder="1" applyAlignment="1">
      <alignment horizontal="right" vertical="center"/>
    </xf>
    <xf numFmtId="171" fontId="18" fillId="0" borderId="8" xfId="13" applyNumberFormat="1" applyFont="1" applyFill="1" applyBorder="1" applyAlignment="1">
      <alignment horizontal="right" vertical="center" wrapText="1"/>
    </xf>
    <xf numFmtId="172" fontId="18" fillId="0" borderId="8" xfId="13" applyNumberFormat="1" applyFont="1" applyFill="1" applyBorder="1" applyAlignment="1">
      <alignment horizontal="right" vertical="center"/>
    </xf>
    <xf numFmtId="1" fontId="18" fillId="0" borderId="8" xfId="0" applyFont="1" applyBorder="1" applyAlignment="1">
      <alignment horizontal="center" vertical="center" wrapText="1"/>
    </xf>
    <xf numFmtId="1" fontId="18" fillId="6" borderId="0" xfId="0" applyFont="1" applyFill="1"/>
    <xf numFmtId="0" fontId="19" fillId="0" borderId="0" xfId="21"/>
    <xf numFmtId="1" fontId="18" fillId="0" borderId="8" xfId="0" quotePrefix="1" applyFont="1" applyBorder="1" applyAlignment="1">
      <alignment vertical="center" wrapText="1"/>
    </xf>
    <xf numFmtId="171" fontId="18" fillId="0" borderId="8" xfId="13" applyNumberFormat="1" applyFont="1" applyFill="1" applyBorder="1" applyAlignment="1">
      <alignment vertical="center" wrapText="1"/>
    </xf>
    <xf numFmtId="171" fontId="13" fillId="0" borderId="0" xfId="13" applyNumberFormat="1" applyFont="1" applyAlignment="1">
      <alignment horizontal="right"/>
    </xf>
    <xf numFmtId="171" fontId="13" fillId="0" borderId="0" xfId="13" applyNumberFormat="1" applyFont="1"/>
    <xf numFmtId="1" fontId="18" fillId="0" borderId="8" xfId="0" applyFont="1" applyBorder="1"/>
    <xf numFmtId="43" fontId="18" fillId="0" borderId="8" xfId="13" applyFont="1" applyBorder="1"/>
    <xf numFmtId="2" fontId="18" fillId="0" borderId="8" xfId="0" applyNumberFormat="1" applyFont="1" applyBorder="1"/>
    <xf numFmtId="175" fontId="18" fillId="0" borderId="8" xfId="0" applyNumberFormat="1" applyFont="1" applyBorder="1"/>
    <xf numFmtId="43" fontId="13" fillId="0" borderId="0" xfId="13" applyFont="1" applyAlignment="1">
      <alignment horizontal="right"/>
    </xf>
    <xf numFmtId="43" fontId="18" fillId="0" borderId="8" xfId="13" applyNumberFormat="1" applyFont="1" applyFill="1" applyBorder="1" applyAlignment="1">
      <alignment horizontal="right" vertical="center"/>
    </xf>
    <xf numFmtId="164" fontId="18" fillId="0" borderId="8" xfId="0" applyNumberFormat="1" applyFont="1" applyBorder="1" applyAlignment="1">
      <alignment vertical="center" wrapText="1"/>
    </xf>
    <xf numFmtId="2" fontId="18" fillId="0" borderId="8" xfId="0" applyNumberFormat="1" applyFont="1" applyBorder="1" applyAlignment="1">
      <alignment vertical="center" wrapText="1"/>
    </xf>
    <xf numFmtId="175" fontId="18" fillId="0" borderId="8" xfId="0" applyNumberFormat="1" applyFont="1" applyBorder="1" applyAlignment="1">
      <alignment vertical="center" wrapText="1"/>
    </xf>
    <xf numFmtId="43" fontId="18" fillId="0" borderId="0" xfId="13" applyFont="1"/>
    <xf numFmtId="1" fontId="18" fillId="0" borderId="8" xfId="0" applyFont="1" applyBorder="1" applyAlignment="1">
      <alignment horizontal="justify" vertical="center" wrapText="1"/>
    </xf>
    <xf numFmtId="43" fontId="18" fillId="0" borderId="8" xfId="13" applyFont="1" applyFill="1" applyBorder="1" applyAlignment="1">
      <alignment horizontal="right"/>
    </xf>
    <xf numFmtId="172" fontId="18" fillId="0" borderId="8" xfId="13" applyNumberFormat="1" applyFont="1" applyFill="1" applyBorder="1" applyAlignment="1">
      <alignment horizontal="center"/>
    </xf>
    <xf numFmtId="1" fontId="18" fillId="0" borderId="8" xfId="0" applyNumberFormat="1" applyFont="1" applyBorder="1" applyAlignment="1">
      <alignment vertical="center" wrapText="1"/>
    </xf>
    <xf numFmtId="49" fontId="18" fillId="0" borderId="8" xfId="13" applyNumberFormat="1" applyFont="1" applyFill="1" applyBorder="1" applyAlignment="1">
      <alignment horizontal="right"/>
    </xf>
    <xf numFmtId="171" fontId="18" fillId="0" borderId="8" xfId="13" quotePrefix="1" applyNumberFormat="1" applyFont="1" applyFill="1" applyBorder="1" applyAlignment="1">
      <alignment horizontal="right" vertical="center"/>
    </xf>
    <xf numFmtId="171" fontId="18" fillId="0" borderId="8" xfId="13" applyNumberFormat="1" applyFont="1" applyFill="1" applyBorder="1" applyAlignment="1">
      <alignment horizontal="center" vertical="center"/>
    </xf>
    <xf numFmtId="174" fontId="18" fillId="0" borderId="8" xfId="13" applyNumberFormat="1" applyFont="1" applyFill="1" applyBorder="1" applyAlignment="1">
      <alignment horizontal="right"/>
    </xf>
    <xf numFmtId="43" fontId="18" fillId="0" borderId="8" xfId="13" applyFont="1" applyFill="1" applyBorder="1" applyAlignment="1">
      <alignment horizontal="center" vertical="center" wrapText="1"/>
    </xf>
    <xf numFmtId="175" fontId="18" fillId="0" borderId="8" xfId="0" applyNumberFormat="1" applyFont="1" applyBorder="1" applyAlignment="1">
      <alignment horizontal="center" vertical="center" wrapText="1"/>
    </xf>
    <xf numFmtId="172" fontId="18" fillId="0" borderId="8" xfId="13" applyNumberFormat="1" applyFont="1" applyFill="1" applyBorder="1" applyAlignment="1">
      <alignment horizontal="center" vertical="center" wrapText="1"/>
    </xf>
    <xf numFmtId="171" fontId="18" fillId="0" borderId="8" xfId="13" applyNumberFormat="1" applyFont="1" applyFill="1" applyBorder="1" applyAlignment="1">
      <alignment horizontal="center" vertical="center" wrapText="1"/>
    </xf>
    <xf numFmtId="2" fontId="18" fillId="0" borderId="8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right" vertical="center" wrapText="1"/>
    </xf>
    <xf numFmtId="1" fontId="18" fillId="0" borderId="8" xfId="0" applyNumberFormat="1" applyFont="1" applyBorder="1" applyAlignment="1">
      <alignment horizontal="center" vertical="center" wrapText="1"/>
    </xf>
    <xf numFmtId="1" fontId="20" fillId="0" borderId="8" xfId="0" applyFont="1" applyBorder="1" applyAlignment="1">
      <alignment horizontal="center"/>
    </xf>
    <xf numFmtId="1" fontId="20" fillId="0" borderId="8" xfId="0" applyFont="1" applyBorder="1" applyAlignment="1">
      <alignment vertical="center" wrapText="1"/>
    </xf>
    <xf numFmtId="1" fontId="20" fillId="0" borderId="8" xfId="0" applyFont="1" applyBorder="1" applyAlignment="1">
      <alignment horizontal="center" wrapText="1"/>
    </xf>
    <xf numFmtId="173" fontId="20" fillId="0" borderId="8" xfId="0" applyNumberFormat="1" applyFont="1" applyBorder="1" applyAlignment="1">
      <alignment horizontal="right"/>
    </xf>
    <xf numFmtId="1" fontId="20" fillId="0" borderId="8" xfId="0" applyFont="1" applyBorder="1" applyAlignment="1">
      <alignment horizontal="right" wrapText="1"/>
    </xf>
    <xf numFmtId="43" fontId="20" fillId="0" borderId="8" xfId="13" applyFont="1" applyBorder="1" applyAlignment="1">
      <alignment horizontal="right"/>
    </xf>
    <xf numFmtId="1" fontId="20" fillId="0" borderId="8" xfId="0" applyFont="1" applyBorder="1"/>
    <xf numFmtId="1" fontId="20" fillId="0" borderId="8" xfId="0" applyFont="1" applyBorder="1" applyAlignment="1">
      <alignment horizontal="center" vertical="center" wrapText="1"/>
    </xf>
    <xf numFmtId="171" fontId="20" fillId="0" borderId="8" xfId="13" applyNumberFormat="1" applyFont="1" applyFill="1" applyBorder="1" applyAlignment="1">
      <alignment horizontal="right"/>
    </xf>
    <xf numFmtId="171" fontId="20" fillId="0" borderId="8" xfId="13" applyNumberFormat="1" applyFont="1" applyFill="1" applyBorder="1" applyAlignment="1">
      <alignment horizontal="right" vertical="center"/>
    </xf>
    <xf numFmtId="43" fontId="20" fillId="0" borderId="8" xfId="13" applyFont="1" applyFill="1" applyBorder="1" applyAlignment="1">
      <alignment horizontal="right"/>
    </xf>
    <xf numFmtId="172" fontId="20" fillId="0" borderId="8" xfId="13" applyNumberFormat="1" applyFont="1" applyFill="1" applyBorder="1" applyAlignment="1">
      <alignment horizontal="center"/>
    </xf>
    <xf numFmtId="171" fontId="20" fillId="0" borderId="8" xfId="13" applyNumberFormat="1" applyFont="1" applyFill="1" applyBorder="1" applyAlignment="1">
      <alignment horizontal="center" vertical="center" wrapText="1"/>
    </xf>
    <xf numFmtId="43" fontId="20" fillId="0" borderId="8" xfId="13" applyFont="1" applyFill="1" applyBorder="1" applyAlignment="1">
      <alignment horizontal="center" vertical="center" wrapText="1"/>
    </xf>
    <xf numFmtId="172" fontId="20" fillId="0" borderId="8" xfId="13" applyNumberFormat="1" applyFont="1" applyFill="1" applyBorder="1" applyAlignment="1">
      <alignment horizontal="center" vertical="center" wrapText="1"/>
    </xf>
    <xf numFmtId="2" fontId="20" fillId="0" borderId="8" xfId="0" applyNumberFormat="1" applyFont="1" applyBorder="1" applyAlignment="1">
      <alignment vertical="center" wrapText="1"/>
    </xf>
    <xf numFmtId="43" fontId="20" fillId="0" borderId="8" xfId="13" applyNumberFormat="1" applyFont="1" applyFill="1" applyBorder="1" applyAlignment="1">
      <alignment horizontal="right"/>
    </xf>
    <xf numFmtId="43" fontId="20" fillId="0" borderId="8" xfId="13" applyFont="1" applyFill="1" applyBorder="1" applyAlignment="1">
      <alignment horizontal="right" vertical="center"/>
    </xf>
    <xf numFmtId="1" fontId="20" fillId="0" borderId="8" xfId="0" applyFont="1" applyBorder="1" applyAlignment="1">
      <alignment horizontal="justify" vertical="center" wrapText="1"/>
    </xf>
    <xf numFmtId="164" fontId="20" fillId="0" borderId="8" xfId="0" applyNumberFormat="1" applyFont="1" applyBorder="1" applyAlignment="1">
      <alignment vertical="center" wrapText="1"/>
    </xf>
    <xf numFmtId="172" fontId="20" fillId="0" borderId="8" xfId="13" applyNumberFormat="1" applyFont="1" applyFill="1" applyBorder="1" applyAlignment="1">
      <alignment horizontal="right" vertical="center"/>
    </xf>
    <xf numFmtId="1" fontId="13" fillId="0" borderId="0" xfId="0" applyFont="1" applyAlignment="1">
      <alignment horizontal="right"/>
    </xf>
    <xf numFmtId="49" fontId="21" fillId="0" borderId="19" xfId="0" applyNumberFormat="1" applyFont="1" applyBorder="1" applyAlignment="1">
      <alignment horizontal="center" wrapText="1"/>
    </xf>
    <xf numFmtId="49" fontId="21" fillId="0" borderId="20" xfId="0" applyNumberFormat="1" applyFont="1" applyBorder="1" applyAlignment="1">
      <alignment horizontal="center" wrapText="1"/>
    </xf>
    <xf numFmtId="49" fontId="21" fillId="0" borderId="21" xfId="0" applyNumberFormat="1" applyFont="1" applyBorder="1" applyAlignment="1">
      <alignment horizontal="center" wrapText="1"/>
    </xf>
    <xf numFmtId="49" fontId="20" fillId="0" borderId="6" xfId="0" applyNumberFormat="1" applyFont="1" applyBorder="1" applyAlignment="1">
      <alignment horizontal="center" vertical="center"/>
    </xf>
    <xf numFmtId="1" fontId="20" fillId="0" borderId="6" xfId="0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17" xfId="0" applyNumberFormat="1" applyFont="1" applyBorder="1" applyAlignment="1">
      <alignment horizontal="left" vertical="center" wrapText="1"/>
    </xf>
    <xf numFmtId="1" fontId="20" fillId="0" borderId="8" xfId="0" applyFont="1" applyBorder="1" applyAlignment="1">
      <alignment horizontal="center"/>
    </xf>
    <xf numFmtId="49" fontId="20" fillId="0" borderId="10" xfId="0" applyNumberFormat="1" applyFont="1" applyBorder="1" applyAlignment="1">
      <alignment horizontal="center" vertical="center"/>
    </xf>
    <xf numFmtId="1" fontId="20" fillId="0" borderId="10" xfId="0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left" vertical="center" wrapText="1"/>
    </xf>
    <xf numFmtId="164" fontId="20" fillId="0" borderId="13" xfId="0" applyNumberFormat="1" applyFont="1" applyBorder="1" applyAlignment="1">
      <alignment horizontal="left" vertical="center" wrapText="1"/>
    </xf>
    <xf numFmtId="164" fontId="20" fillId="0" borderId="14" xfId="0" applyNumberFormat="1" applyFont="1" applyBorder="1" applyAlignment="1">
      <alignment horizontal="left" vertical="center" wrapText="1"/>
    </xf>
    <xf numFmtId="164" fontId="20" fillId="0" borderId="9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center" vertical="center"/>
    </xf>
    <xf numFmtId="1" fontId="20" fillId="0" borderId="11" xfId="0" applyFont="1" applyBorder="1" applyAlignment="1">
      <alignment horizontal="center" vertical="center" wrapText="1"/>
    </xf>
    <xf numFmtId="1" fontId="20" fillId="0" borderId="8" xfId="0" applyFont="1" applyBorder="1" applyAlignment="1">
      <alignment horizontal="center" vertical="top" wrapText="1"/>
    </xf>
    <xf numFmtId="43" fontId="20" fillId="0" borderId="8" xfId="13" applyFont="1" applyBorder="1" applyAlignment="1">
      <alignment horizontal="center" vertical="center" wrapText="1"/>
    </xf>
  </cellXfs>
  <cellStyles count="35">
    <cellStyle name="??" xfId="1"/>
    <cellStyle name="?? [0.00]_PRODUCT DETAIL Q1" xfId="2"/>
    <cellStyle name="?? [0]_??" xfId="3"/>
    <cellStyle name="???? [0.00]_PRODUCT DETAIL Q1" xfId="4"/>
    <cellStyle name="????_PRODUCT DETAIL Q1" xfId="5"/>
    <cellStyle name="???_???" xfId="6"/>
    <cellStyle name="??_(????)??????" xfId="7"/>
    <cellStyle name="AeE­ [0]_INQUIRY ¿µ¾÷AßAø " xfId="8"/>
    <cellStyle name="AeE­_INQUIRY ¿µ¾÷AßAø " xfId="9"/>
    <cellStyle name="AÞ¸¶ [0]_INQUIRY ¿µ¾÷AßAø " xfId="10"/>
    <cellStyle name="AÞ¸¶_INQUIRY ¿µ¾÷AßAø " xfId="11"/>
    <cellStyle name="C?AØ_¿µ¾÷CoE² " xfId="12"/>
    <cellStyle name="Comma" xfId="13" builtinId="3"/>
    <cellStyle name="Comma0" xfId="14"/>
    <cellStyle name="Currency0" xfId="15"/>
    <cellStyle name="Date" xfId="16"/>
    <cellStyle name="Fixed" xfId="17"/>
    <cellStyle name="Heading 1" xfId="18" builtinId="16" customBuiltin="1"/>
    <cellStyle name="Heading 2" xfId="19" builtinId="17" customBuiltin="1"/>
    <cellStyle name="Normal" xfId="0" builtinId="0"/>
    <cellStyle name="Normal 2" xfId="20"/>
    <cellStyle name="Normal 3" xfId="21"/>
    <cellStyle name="Total" xfId="22" builtinId="25" customBuiltin="1"/>
    <cellStyle name="똿뗦먛귟 [0.00]_PRODUCT DETAIL Q1" xfId="23"/>
    <cellStyle name="똿뗦먛귟_PRODUCT DETAIL Q1" xfId="24"/>
    <cellStyle name="믅됞 [0.00]_PRODUCT DETAIL Q1" xfId="25"/>
    <cellStyle name="믅됞_PRODUCT DETAIL Q1" xfId="26"/>
    <cellStyle name="백분율_HOBONG" xfId="27"/>
    <cellStyle name="뷭?_BOOKSHIP" xfId="28"/>
    <cellStyle name="콤마 [0]_1202" xfId="29"/>
    <cellStyle name="콤마_1202" xfId="30"/>
    <cellStyle name="통화 [0]_1202" xfId="31"/>
    <cellStyle name="통화_1202" xfId="32"/>
    <cellStyle name="표준_(정보부문)월별인원계획" xfId="33"/>
    <cellStyle name="표준_kc-elec system check list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01hvt20103\MY%20DOCUMENTS\Bang%20doi%20chieu%20cong%20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01hvt20103\MY%20DOCUMENTS\Nhap%20xuat%20ton%20vat%20tu%20q3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01hvt20103\MY%20DOCUMENTS\Nhap%20xuat%20va%20chi%20tiet%20phan%20bo%20nam%2019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v1\may%20ha%20(copy\Nhap%20xuat%20va%20chi%20tiet%20phan%20bo%20nam%201998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vu_server\mayha\NHAPXU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01hvt20103\MY%20DOCUMENTS\khau%20tai%20san%20co%20dinh%20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UAN\KE%20HOACH\BIEN%20BAN%20THAM%20D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LD4"/>
      <sheetName val="LD6"/>
      <sheetName val="Ploc"/>
      <sheetName val="LD5KLtru"/>
      <sheetName val="LD9"/>
      <sheetName val="LCT5"/>
      <sheetName val="LVNLket"/>
      <sheetName val="TCCGDNuoc"/>
      <sheetName val="LCKQ1"/>
      <sheetName val="LXTKe"/>
      <sheetName val="LD8Q1"/>
      <sheetName val="LECOC"/>
      <sheetName val="BTong"/>
      <sheetName val="LQte"/>
      <sheetName val="LTuy"/>
      <sheetName val="DCbetong"/>
      <sheetName val="LD5 HAU"/>
      <sheetName val="DK khau hao 98-99"/>
      <sheetName val="tang TS 99"/>
      <sheetName val="Tong hop TSCD 2000 "/>
      <sheetName val="hao mon"/>
      <sheetName val="khao2000"/>
      <sheetName val="BKPL 2000"/>
      <sheetName val="matscd"/>
      <sheetName val="DK khau hao 2000 (Bang de nop)"/>
      <sheetName val="DK khau hao 2000"/>
      <sheetName val="Bang ma DKKH tu 1996 tro di"/>
      <sheetName val="TSCD Mo da"/>
      <sheetName val="ma dung cu"/>
      <sheetName val="TS btong"/>
      <sheetName val="Doi XM 498"/>
      <sheetName val="TS Phong Thu"/>
      <sheetName val="Sheet10"/>
      <sheetName val="Sheet2"/>
      <sheetName val="Sheet3"/>
      <sheetName val="Sheet1"/>
      <sheetName val="00000000"/>
      <sheetName val="10000000"/>
      <sheetName val="20000000"/>
      <sheetName val="Bang doi chieu cong no"/>
      <sheetName val="BCthu"/>
      <sheetName val="KCB"/>
      <sheetName val="01"/>
      <sheetName val="02"/>
      <sheetName val="THthu"/>
      <sheetName val="BC_Thu"/>
      <sheetName val="DT_2003"/>
      <sheetName val="XL4Poppy"/>
      <sheetName val="Ctiet 1421 q4-97 "/>
    </sheetNames>
    <definedNames>
      <definedName name="bangchu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T quy III-97 -NVL"/>
      <sheetName val="THXVT QIV-97"/>
      <sheetName val="TH-NXT-Vattu 4-97"/>
      <sheetName val="TH-NXT-DC-qui-4-97"/>
      <sheetName val="THXDC VI-96"/>
      <sheetName val="NXT quyIII-97 KT"/>
      <sheetName val="NXT quy III-97-DC "/>
      <sheetName val="TK 241"/>
      <sheetName val="Ctiet 1421 q2-97"/>
      <sheetName val="Ctiet 1421 q3-97"/>
      <sheetName val="bang mã"/>
      <sheetName val="Ctiet 1421 q2_97"/>
      <sheetName val="Ctiet 1421 q3_97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B6" t="str">
            <v>Tuí sàõt cao maìu kem</v>
          </cell>
          <cell r="C6">
            <v>1650000</v>
          </cell>
          <cell r="F6">
            <v>660000</v>
          </cell>
          <cell r="H6">
            <v>330000</v>
          </cell>
          <cell r="I6">
            <v>0</v>
          </cell>
          <cell r="J6">
            <v>990000</v>
          </cell>
          <cell r="K6">
            <v>660000</v>
          </cell>
        </row>
        <row r="7">
          <cell r="B7" t="str">
            <v>Giaìn giaïo xáy dæûng</v>
          </cell>
          <cell r="C7">
            <v>18343626</v>
          </cell>
          <cell r="G7">
            <v>1980000</v>
          </cell>
          <cell r="H7">
            <v>4064725.2</v>
          </cell>
          <cell r="I7">
            <v>1980000</v>
          </cell>
          <cell r="J7">
            <v>4064725.2</v>
          </cell>
          <cell r="K7">
            <v>16258900.800000001</v>
          </cell>
        </row>
        <row r="8">
          <cell r="B8" t="str">
            <v>Baìn vi tênh</v>
          </cell>
          <cell r="C8">
            <v>275000</v>
          </cell>
          <cell r="F8">
            <v>644000</v>
          </cell>
          <cell r="G8">
            <v>530000</v>
          </cell>
          <cell r="H8">
            <v>161000</v>
          </cell>
          <cell r="I8">
            <v>530000</v>
          </cell>
          <cell r="J8">
            <v>805000</v>
          </cell>
          <cell r="K8">
            <v>0</v>
          </cell>
        </row>
        <row r="9">
          <cell r="B9" t="str">
            <v>Ghãú xoay Âaìi Loan</v>
          </cell>
          <cell r="C9">
            <v>230000</v>
          </cell>
          <cell r="F9">
            <v>184000</v>
          </cell>
          <cell r="H9">
            <v>46000</v>
          </cell>
          <cell r="I9">
            <v>0</v>
          </cell>
          <cell r="J9">
            <v>230000</v>
          </cell>
          <cell r="K9">
            <v>0</v>
          </cell>
        </row>
        <row r="10">
          <cell r="B10" t="str">
            <v>Maïy UPS 750W</v>
          </cell>
          <cell r="C10">
            <v>1165500</v>
          </cell>
          <cell r="F10">
            <v>466200</v>
          </cell>
          <cell r="H10">
            <v>233100</v>
          </cell>
          <cell r="I10">
            <v>0</v>
          </cell>
          <cell r="J10">
            <v>699300</v>
          </cell>
          <cell r="K10">
            <v>466200</v>
          </cell>
        </row>
        <row r="11">
          <cell r="B11" t="str">
            <v>ÄØn aïp LIOA</v>
          </cell>
          <cell r="C11">
            <v>690000</v>
          </cell>
          <cell r="F11">
            <v>276000</v>
          </cell>
          <cell r="H11">
            <v>138000</v>
          </cell>
          <cell r="I11">
            <v>0</v>
          </cell>
          <cell r="J11">
            <v>414000</v>
          </cell>
          <cell r="K11">
            <v>276000</v>
          </cell>
        </row>
        <row r="12">
          <cell r="B12" t="str">
            <v xml:space="preserve">Baìn häüi træåìng </v>
          </cell>
          <cell r="C12">
            <v>14850000</v>
          </cell>
          <cell r="F12">
            <v>4455000</v>
          </cell>
          <cell r="I12">
            <v>0</v>
          </cell>
          <cell r="J12">
            <v>4455000</v>
          </cell>
          <cell r="K12">
            <v>10395000</v>
          </cell>
        </row>
        <row r="13">
          <cell r="B13" t="str">
            <v>Ghãú häüi træåìng</v>
          </cell>
          <cell r="C13">
            <v>12375000</v>
          </cell>
          <cell r="F13">
            <v>3712000</v>
          </cell>
          <cell r="I13">
            <v>0</v>
          </cell>
          <cell r="J13">
            <v>3712000</v>
          </cell>
          <cell r="K13">
            <v>8663000</v>
          </cell>
        </row>
        <row r="14">
          <cell r="B14" t="str">
            <v>Hãû cäüt chäúng + giàòng</v>
          </cell>
          <cell r="C14">
            <v>135000000</v>
          </cell>
          <cell r="F14">
            <v>13500000</v>
          </cell>
          <cell r="I14">
            <v>0</v>
          </cell>
          <cell r="J14">
            <v>13500000</v>
          </cell>
          <cell r="K14">
            <v>121500000</v>
          </cell>
        </row>
        <row r="15">
          <cell r="B15" t="str">
            <v>Maïy phiãn dëch Viãût - Anh</v>
          </cell>
          <cell r="C15">
            <v>1850000</v>
          </cell>
          <cell r="F15">
            <v>490000</v>
          </cell>
          <cell r="H15">
            <v>370000</v>
          </cell>
          <cell r="I15">
            <v>0</v>
          </cell>
          <cell r="J15">
            <v>860000</v>
          </cell>
          <cell r="K15">
            <v>990000</v>
          </cell>
        </row>
        <row r="16">
          <cell r="B16" t="str">
            <v>Läúp xe 12.00 - 20 ÁÚn Âäü</v>
          </cell>
          <cell r="F16">
            <v>1680000</v>
          </cell>
          <cell r="G16">
            <v>5600000</v>
          </cell>
          <cell r="I16">
            <v>5600000</v>
          </cell>
          <cell r="J16">
            <v>1680000</v>
          </cell>
          <cell r="K16">
            <v>3920000</v>
          </cell>
        </row>
        <row r="17">
          <cell r="B17" t="str">
            <v>Baïnh dáøn hæåïng DT75</v>
          </cell>
          <cell r="F17">
            <v>400000</v>
          </cell>
          <cell r="G17">
            <v>800000</v>
          </cell>
          <cell r="I17">
            <v>800000</v>
          </cell>
          <cell r="J17">
            <v>400000</v>
          </cell>
          <cell r="K17">
            <v>400000</v>
          </cell>
        </row>
        <row r="18">
          <cell r="B18" t="str">
            <v>Gäø thaình khê nhoïm 3 caïc loaûi</v>
          </cell>
          <cell r="E18">
            <v>108973100</v>
          </cell>
          <cell r="F18">
            <v>15878000</v>
          </cell>
          <cell r="G18">
            <v>44991000</v>
          </cell>
          <cell r="I18">
            <v>153964100</v>
          </cell>
          <cell r="J18">
            <v>15878000</v>
          </cell>
          <cell r="K18">
            <v>138086100</v>
          </cell>
        </row>
        <row r="19">
          <cell r="B19" t="str">
            <v>Vç keìo nhaì SX ( cuî )</v>
          </cell>
          <cell r="F19">
            <v>3800000</v>
          </cell>
          <cell r="G19">
            <v>15450000</v>
          </cell>
          <cell r="H19">
            <v>7725000</v>
          </cell>
          <cell r="I19">
            <v>15450000</v>
          </cell>
          <cell r="J19">
            <v>11525000</v>
          </cell>
          <cell r="K19">
            <v>3925000</v>
          </cell>
        </row>
        <row r="20">
          <cell r="B20" t="str">
            <v>Tranh âiãûn caïc loaûi</v>
          </cell>
          <cell r="G20">
            <v>3750000</v>
          </cell>
          <cell r="H20">
            <v>3750000</v>
          </cell>
          <cell r="I20">
            <v>3750000</v>
          </cell>
          <cell r="J20">
            <v>3750000</v>
          </cell>
          <cell r="K20">
            <v>0</v>
          </cell>
        </row>
        <row r="21">
          <cell r="B21" t="str">
            <v>ÄØn aïp Âaìi Loan</v>
          </cell>
          <cell r="F21">
            <v>260000</v>
          </cell>
          <cell r="G21">
            <v>650000</v>
          </cell>
          <cell r="H21">
            <v>130000</v>
          </cell>
          <cell r="I21">
            <v>650000</v>
          </cell>
          <cell r="J21">
            <v>390000</v>
          </cell>
          <cell r="K21">
            <v>260000</v>
          </cell>
        </row>
        <row r="22">
          <cell r="B22" t="str">
            <v>Maïy in CANON</v>
          </cell>
          <cell r="F22">
            <v>860000</v>
          </cell>
          <cell r="G22">
            <v>3613000</v>
          </cell>
          <cell r="H22">
            <v>722600</v>
          </cell>
          <cell r="I22">
            <v>3613000</v>
          </cell>
          <cell r="J22">
            <v>1582600</v>
          </cell>
          <cell r="K22">
            <v>2030400</v>
          </cell>
        </row>
        <row r="23">
          <cell r="B23" t="str">
            <v>Maïy UPS 500VA</v>
          </cell>
          <cell r="F23">
            <v>420000</v>
          </cell>
          <cell r="G23">
            <v>1748000</v>
          </cell>
          <cell r="H23">
            <v>349600</v>
          </cell>
          <cell r="I23">
            <v>1748000</v>
          </cell>
          <cell r="J23">
            <v>769600</v>
          </cell>
          <cell r="K23">
            <v>978400</v>
          </cell>
        </row>
        <row r="24">
          <cell r="B24" t="str">
            <v>CD ROM ACER 8X</v>
          </cell>
          <cell r="F24">
            <v>640000</v>
          </cell>
          <cell r="G24">
            <v>2680000</v>
          </cell>
          <cell r="H24">
            <v>536000</v>
          </cell>
          <cell r="I24">
            <v>2680000</v>
          </cell>
          <cell r="J24">
            <v>1176000</v>
          </cell>
          <cell r="K24">
            <v>1504000</v>
          </cell>
        </row>
        <row r="25">
          <cell r="B25" t="str">
            <v>Tän cäfa âënh hçnh caïc loaûi</v>
          </cell>
          <cell r="E25">
            <v>235002000</v>
          </cell>
          <cell r="F25">
            <v>54500000</v>
          </cell>
          <cell r="G25">
            <v>345635100</v>
          </cell>
          <cell r="I25">
            <v>580637100</v>
          </cell>
          <cell r="J25">
            <v>54500000</v>
          </cell>
          <cell r="K25">
            <v>526137100</v>
          </cell>
        </row>
        <row r="26">
          <cell r="B26" t="str">
            <v>Maïy âáöm dçu Räbin</v>
          </cell>
          <cell r="F26">
            <v>5760000</v>
          </cell>
          <cell r="G26">
            <v>28800000</v>
          </cell>
          <cell r="I26">
            <v>28800000</v>
          </cell>
          <cell r="J26">
            <v>5760000</v>
          </cell>
          <cell r="K26">
            <v>23040000</v>
          </cell>
        </row>
        <row r="27">
          <cell r="B27" t="str">
            <v>Maïy båm næåïc Kubäta</v>
          </cell>
          <cell r="G27">
            <v>466600</v>
          </cell>
          <cell r="I27">
            <v>466600</v>
          </cell>
          <cell r="J27">
            <v>0</v>
          </cell>
          <cell r="K27">
            <v>466600</v>
          </cell>
        </row>
        <row r="28">
          <cell r="B28" t="str">
            <v>Maïy båm næåïc</v>
          </cell>
          <cell r="G28">
            <v>866063</v>
          </cell>
          <cell r="H28">
            <v>173212.6</v>
          </cell>
          <cell r="I28">
            <v>866063</v>
          </cell>
          <cell r="J28">
            <v>173212.6</v>
          </cell>
          <cell r="K28">
            <v>692850.4</v>
          </cell>
        </row>
        <row r="29">
          <cell r="B29" t="str">
            <v>Maïy nhiãúp aính</v>
          </cell>
          <cell r="F29">
            <v>263000</v>
          </cell>
          <cell r="G29">
            <v>1099425</v>
          </cell>
          <cell r="H29">
            <v>219885</v>
          </cell>
          <cell r="I29">
            <v>1099425</v>
          </cell>
          <cell r="J29">
            <v>482885</v>
          </cell>
          <cell r="K29">
            <v>616540</v>
          </cell>
        </row>
        <row r="30">
          <cell r="B30" t="str">
            <v>Giaìn giaïo XD caïc loaûi</v>
          </cell>
          <cell r="E30">
            <v>114246000</v>
          </cell>
          <cell r="F30">
            <v>21072000</v>
          </cell>
          <cell r="G30">
            <v>1340000</v>
          </cell>
          <cell r="H30">
            <v>268000</v>
          </cell>
          <cell r="I30">
            <v>115586000</v>
          </cell>
          <cell r="J30">
            <v>21340000</v>
          </cell>
          <cell r="K30">
            <v>94246000</v>
          </cell>
        </row>
        <row r="31">
          <cell r="B31" t="str">
            <v>Tuí keït</v>
          </cell>
          <cell r="F31">
            <v>756000</v>
          </cell>
          <cell r="G31">
            <v>3150000</v>
          </cell>
          <cell r="H31">
            <v>630000</v>
          </cell>
          <cell r="I31">
            <v>3150000</v>
          </cell>
          <cell r="J31">
            <v>1386000</v>
          </cell>
          <cell r="K31">
            <v>1764000</v>
          </cell>
        </row>
        <row r="32">
          <cell r="B32" t="str">
            <v>Tän nhæûa xanh</v>
          </cell>
          <cell r="E32">
            <v>4740000</v>
          </cell>
          <cell r="I32">
            <v>4740000</v>
          </cell>
          <cell r="J32">
            <v>0</v>
          </cell>
          <cell r="K32">
            <v>4740000</v>
          </cell>
        </row>
        <row r="33">
          <cell r="B33" t="str">
            <v>Baìn laìm viãûc</v>
          </cell>
          <cell r="E33">
            <v>1200000</v>
          </cell>
          <cell r="I33">
            <v>1200000</v>
          </cell>
          <cell r="J33">
            <v>0</v>
          </cell>
          <cell r="K33">
            <v>1200000</v>
          </cell>
        </row>
        <row r="34">
          <cell r="B34" t="str">
            <v>Giäng truû hãû cäüt chäúng giàòn</v>
          </cell>
          <cell r="E34">
            <v>546356600</v>
          </cell>
          <cell r="F34">
            <v>21946170</v>
          </cell>
          <cell r="I34">
            <v>546356600</v>
          </cell>
          <cell r="J34">
            <v>21946170</v>
          </cell>
          <cell r="K34">
            <v>524410430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</sheetData>
      <sheetData sheetId="9" refreshError="1">
        <row r="6">
          <cell r="B6" t="str">
            <v>Tuí sàõt cao maìu kem</v>
          </cell>
          <cell r="C6">
            <v>1650000</v>
          </cell>
          <cell r="G6">
            <v>0</v>
          </cell>
          <cell r="H6">
            <v>990000</v>
          </cell>
          <cell r="I6">
            <v>0</v>
          </cell>
          <cell r="J6">
            <v>990000</v>
          </cell>
          <cell r="K6">
            <v>660000</v>
          </cell>
        </row>
        <row r="7">
          <cell r="B7" t="str">
            <v>Giaìn giaïo xáy dæûng</v>
          </cell>
          <cell r="C7">
            <v>18343626</v>
          </cell>
          <cell r="D7">
            <v>0</v>
          </cell>
          <cell r="F7">
            <v>6097087.8000000007</v>
          </cell>
          <cell r="G7">
            <v>1980000</v>
          </cell>
          <cell r="H7">
            <v>4064725.2</v>
          </cell>
          <cell r="I7">
            <v>1980000</v>
          </cell>
          <cell r="J7">
            <v>10161813</v>
          </cell>
          <cell r="K7">
            <v>10161813</v>
          </cell>
        </row>
        <row r="8">
          <cell r="B8" t="str">
            <v>Baìn vi tênh</v>
          </cell>
          <cell r="C8">
            <v>275000</v>
          </cell>
          <cell r="D8">
            <v>0</v>
          </cell>
          <cell r="G8">
            <v>530000</v>
          </cell>
          <cell r="H8">
            <v>805000</v>
          </cell>
          <cell r="I8">
            <v>530000</v>
          </cell>
          <cell r="J8">
            <v>805000</v>
          </cell>
          <cell r="K8">
            <v>0</v>
          </cell>
        </row>
        <row r="9">
          <cell r="B9" t="str">
            <v>Ghãú xoay Âaìi Loan</v>
          </cell>
          <cell r="C9">
            <v>230000</v>
          </cell>
          <cell r="D9">
            <v>0</v>
          </cell>
          <cell r="G9">
            <v>0</v>
          </cell>
          <cell r="H9">
            <v>230000</v>
          </cell>
          <cell r="I9">
            <v>0</v>
          </cell>
          <cell r="J9">
            <v>230000</v>
          </cell>
          <cell r="K9">
            <v>0</v>
          </cell>
        </row>
        <row r="10">
          <cell r="B10" t="str">
            <v>Maïy UPS 750W</v>
          </cell>
          <cell r="C10">
            <v>1165500</v>
          </cell>
          <cell r="D10">
            <v>0</v>
          </cell>
          <cell r="G10">
            <v>0</v>
          </cell>
          <cell r="H10">
            <v>699300</v>
          </cell>
          <cell r="I10">
            <v>0</v>
          </cell>
          <cell r="J10">
            <v>699300</v>
          </cell>
          <cell r="K10">
            <v>466200</v>
          </cell>
        </row>
        <row r="11">
          <cell r="B11" t="str">
            <v>ÄØn aïp LIOA</v>
          </cell>
          <cell r="C11">
            <v>690000</v>
          </cell>
          <cell r="D11">
            <v>0</v>
          </cell>
          <cell r="G11">
            <v>0</v>
          </cell>
          <cell r="H11">
            <v>414000</v>
          </cell>
          <cell r="I11">
            <v>0</v>
          </cell>
          <cell r="J11">
            <v>414000</v>
          </cell>
          <cell r="K11">
            <v>276000</v>
          </cell>
        </row>
        <row r="12">
          <cell r="B12" t="str">
            <v xml:space="preserve">Baìn häüi træåìng </v>
          </cell>
          <cell r="C12">
            <v>14850000</v>
          </cell>
          <cell r="D12">
            <v>0</v>
          </cell>
          <cell r="G12">
            <v>0</v>
          </cell>
          <cell r="H12">
            <v>4455000</v>
          </cell>
          <cell r="I12">
            <v>0</v>
          </cell>
          <cell r="J12">
            <v>4455000</v>
          </cell>
          <cell r="K12">
            <v>10395000</v>
          </cell>
        </row>
        <row r="13">
          <cell r="B13" t="str">
            <v>Ghãú häüi træåìng</v>
          </cell>
          <cell r="C13">
            <v>12375000</v>
          </cell>
          <cell r="D13">
            <v>0</v>
          </cell>
          <cell r="G13">
            <v>0</v>
          </cell>
          <cell r="H13">
            <v>3712000</v>
          </cell>
          <cell r="I13">
            <v>0</v>
          </cell>
          <cell r="J13">
            <v>3712000</v>
          </cell>
          <cell r="K13">
            <v>8663000</v>
          </cell>
        </row>
        <row r="14">
          <cell r="B14" t="str">
            <v>Hãû cäüt chäúng + giàòng</v>
          </cell>
          <cell r="C14">
            <v>135000000</v>
          </cell>
          <cell r="D14">
            <v>0</v>
          </cell>
          <cell r="F14">
            <v>27000000</v>
          </cell>
          <cell r="G14">
            <v>0</v>
          </cell>
          <cell r="H14">
            <v>13500000</v>
          </cell>
          <cell r="I14">
            <v>0</v>
          </cell>
          <cell r="J14">
            <v>40500000</v>
          </cell>
          <cell r="K14">
            <v>94500000</v>
          </cell>
        </row>
        <row r="15">
          <cell r="B15" t="str">
            <v>Maïy phiãn dëch Viãût - Anh</v>
          </cell>
          <cell r="C15">
            <v>1850000</v>
          </cell>
          <cell r="D15">
            <v>0</v>
          </cell>
          <cell r="G15">
            <v>0</v>
          </cell>
          <cell r="H15">
            <v>860000</v>
          </cell>
          <cell r="I15">
            <v>0</v>
          </cell>
          <cell r="J15">
            <v>860000</v>
          </cell>
          <cell r="K15">
            <v>990000</v>
          </cell>
        </row>
        <row r="16">
          <cell r="B16" t="str">
            <v>Läúp xe 12.00 - 20 ÁÚn Âäü</v>
          </cell>
          <cell r="C16">
            <v>0</v>
          </cell>
          <cell r="D16">
            <v>0</v>
          </cell>
          <cell r="G16">
            <v>5600000</v>
          </cell>
          <cell r="H16">
            <v>1680000</v>
          </cell>
          <cell r="I16">
            <v>5600000</v>
          </cell>
          <cell r="J16">
            <v>1680000</v>
          </cell>
          <cell r="K16">
            <v>3920000</v>
          </cell>
        </row>
        <row r="17">
          <cell r="B17" t="str">
            <v>Baïnh dáøn hæåïng DT75</v>
          </cell>
          <cell r="C17">
            <v>0</v>
          </cell>
          <cell r="D17">
            <v>0</v>
          </cell>
          <cell r="G17">
            <v>800000</v>
          </cell>
          <cell r="H17">
            <v>400000</v>
          </cell>
          <cell r="I17">
            <v>800000</v>
          </cell>
          <cell r="J17">
            <v>400000</v>
          </cell>
          <cell r="K17">
            <v>400000</v>
          </cell>
        </row>
        <row r="18">
          <cell r="B18" t="str">
            <v>Gäø thaình khê nhoïm 3 caïc loaûi</v>
          </cell>
          <cell r="C18">
            <v>0</v>
          </cell>
          <cell r="D18">
            <v>0</v>
          </cell>
          <cell r="E18">
            <v>9588600</v>
          </cell>
          <cell r="F18">
            <v>3440566</v>
          </cell>
          <cell r="G18">
            <v>153964100</v>
          </cell>
          <cell r="H18">
            <v>15878000</v>
          </cell>
          <cell r="I18">
            <v>163552700</v>
          </cell>
          <cell r="J18">
            <v>19318566</v>
          </cell>
          <cell r="K18">
            <v>144234134</v>
          </cell>
        </row>
        <row r="19">
          <cell r="B19" t="str">
            <v>Vç keìo nhaì SX ( cuî )</v>
          </cell>
          <cell r="C19">
            <v>0</v>
          </cell>
          <cell r="D19">
            <v>0</v>
          </cell>
          <cell r="G19">
            <v>15450000</v>
          </cell>
          <cell r="H19">
            <v>11525000</v>
          </cell>
          <cell r="I19">
            <v>15450000</v>
          </cell>
          <cell r="J19">
            <v>11525000</v>
          </cell>
          <cell r="K19">
            <v>3925000</v>
          </cell>
        </row>
        <row r="20">
          <cell r="B20" t="str">
            <v>Tranh âiãûn caïc loaûi</v>
          </cell>
          <cell r="C20">
            <v>0</v>
          </cell>
          <cell r="D20">
            <v>0</v>
          </cell>
          <cell r="G20">
            <v>3750000</v>
          </cell>
          <cell r="H20">
            <v>3750000</v>
          </cell>
          <cell r="I20">
            <v>3750000</v>
          </cell>
          <cell r="J20">
            <v>3750000</v>
          </cell>
          <cell r="K20">
            <v>0</v>
          </cell>
        </row>
        <row r="21">
          <cell r="B21" t="str">
            <v>ÄØn aïp Âaìi Loan</v>
          </cell>
          <cell r="C21">
            <v>0</v>
          </cell>
          <cell r="D21">
            <v>0</v>
          </cell>
          <cell r="G21">
            <v>650000</v>
          </cell>
          <cell r="H21">
            <v>390000</v>
          </cell>
          <cell r="I21">
            <v>650000</v>
          </cell>
          <cell r="J21">
            <v>390000</v>
          </cell>
          <cell r="K21">
            <v>260000</v>
          </cell>
        </row>
        <row r="22">
          <cell r="B22" t="str">
            <v>Maïy in CANON</v>
          </cell>
          <cell r="C22">
            <v>0</v>
          </cell>
          <cell r="D22">
            <v>0</v>
          </cell>
          <cell r="G22">
            <v>3613000</v>
          </cell>
          <cell r="H22">
            <v>1582600</v>
          </cell>
          <cell r="I22">
            <v>3613000</v>
          </cell>
          <cell r="J22">
            <v>1582600</v>
          </cell>
          <cell r="K22">
            <v>2030400</v>
          </cell>
        </row>
        <row r="23">
          <cell r="B23" t="str">
            <v>Maïy UPS 500VA</v>
          </cell>
          <cell r="C23">
            <v>0</v>
          </cell>
          <cell r="D23">
            <v>0</v>
          </cell>
          <cell r="G23">
            <v>1748000</v>
          </cell>
          <cell r="H23">
            <v>769600</v>
          </cell>
          <cell r="I23">
            <v>1748000</v>
          </cell>
          <cell r="J23">
            <v>769600</v>
          </cell>
          <cell r="K23">
            <v>978400</v>
          </cell>
        </row>
        <row r="24">
          <cell r="B24" t="str">
            <v>CD ROM ACER 8X</v>
          </cell>
          <cell r="C24">
            <v>0</v>
          </cell>
          <cell r="D24">
            <v>0</v>
          </cell>
          <cell r="G24">
            <v>2680000</v>
          </cell>
          <cell r="H24">
            <v>1176000</v>
          </cell>
          <cell r="I24">
            <v>2680000</v>
          </cell>
          <cell r="J24">
            <v>1176000</v>
          </cell>
          <cell r="K24">
            <v>1504000</v>
          </cell>
        </row>
        <row r="25">
          <cell r="B25" t="str">
            <v>Tän cäfa âënh hçnh caïc loaûi</v>
          </cell>
          <cell r="C25">
            <v>0</v>
          </cell>
          <cell r="D25">
            <v>0</v>
          </cell>
          <cell r="E25">
            <v>389776000</v>
          </cell>
          <cell r="G25">
            <v>580637100</v>
          </cell>
          <cell r="H25">
            <v>54500000</v>
          </cell>
          <cell r="I25">
            <v>970413100</v>
          </cell>
          <cell r="J25">
            <v>54500000</v>
          </cell>
          <cell r="K25">
            <v>915913100</v>
          </cell>
        </row>
        <row r="26">
          <cell r="B26" t="str">
            <v>Maïy âáöm dçu Räbin</v>
          </cell>
          <cell r="C26">
            <v>0</v>
          </cell>
          <cell r="D26">
            <v>0</v>
          </cell>
          <cell r="F26">
            <v>5760000</v>
          </cell>
          <cell r="G26">
            <v>28800000</v>
          </cell>
          <cell r="H26">
            <v>5760000</v>
          </cell>
          <cell r="I26">
            <v>28800000</v>
          </cell>
          <cell r="J26">
            <v>11520000</v>
          </cell>
          <cell r="K26">
            <v>17280000</v>
          </cell>
        </row>
        <row r="27">
          <cell r="B27" t="str">
            <v>Maïy båm næåïc Kubäta</v>
          </cell>
          <cell r="C27">
            <v>0</v>
          </cell>
          <cell r="D27">
            <v>0</v>
          </cell>
          <cell r="G27">
            <v>466600</v>
          </cell>
          <cell r="H27">
            <v>0</v>
          </cell>
          <cell r="I27">
            <v>466600</v>
          </cell>
          <cell r="J27">
            <v>0</v>
          </cell>
          <cell r="K27">
            <v>466600</v>
          </cell>
        </row>
        <row r="28">
          <cell r="B28" t="str">
            <v>Maïy båm næåïc</v>
          </cell>
          <cell r="C28">
            <v>0</v>
          </cell>
          <cell r="D28">
            <v>0</v>
          </cell>
          <cell r="G28">
            <v>866063</v>
          </cell>
          <cell r="H28">
            <v>173212.6</v>
          </cell>
          <cell r="I28">
            <v>866063</v>
          </cell>
          <cell r="J28">
            <v>173212.6</v>
          </cell>
          <cell r="K28">
            <v>692850.4</v>
          </cell>
        </row>
        <row r="29">
          <cell r="B29" t="str">
            <v>Maïy nhiãúp aính</v>
          </cell>
          <cell r="C29">
            <v>0</v>
          </cell>
          <cell r="D29">
            <v>0</v>
          </cell>
          <cell r="G29">
            <v>1099425</v>
          </cell>
          <cell r="H29">
            <v>482885</v>
          </cell>
          <cell r="I29">
            <v>1099425</v>
          </cell>
          <cell r="J29">
            <v>482885</v>
          </cell>
          <cell r="K29">
            <v>616540</v>
          </cell>
        </row>
        <row r="30">
          <cell r="B30" t="str">
            <v>Giaìn giaïo XD caïc loaûi</v>
          </cell>
          <cell r="C30">
            <v>0</v>
          </cell>
          <cell r="D30">
            <v>0</v>
          </cell>
          <cell r="G30">
            <v>115586000</v>
          </cell>
          <cell r="H30">
            <v>21340000</v>
          </cell>
          <cell r="I30">
            <v>115586000</v>
          </cell>
          <cell r="J30">
            <v>21340000</v>
          </cell>
          <cell r="K30">
            <v>94246000</v>
          </cell>
        </row>
        <row r="31">
          <cell r="B31" t="str">
            <v>Tuí keït</v>
          </cell>
          <cell r="C31">
            <v>0</v>
          </cell>
          <cell r="D31">
            <v>0</v>
          </cell>
          <cell r="G31">
            <v>3150000</v>
          </cell>
          <cell r="H31">
            <v>1386000</v>
          </cell>
          <cell r="I31">
            <v>3150000</v>
          </cell>
          <cell r="J31">
            <v>1386000</v>
          </cell>
          <cell r="K31">
            <v>1764000</v>
          </cell>
        </row>
        <row r="32">
          <cell r="B32" t="str">
            <v>Tän nhæûa xanh</v>
          </cell>
          <cell r="C32">
            <v>0</v>
          </cell>
          <cell r="D32">
            <v>0</v>
          </cell>
          <cell r="G32">
            <v>4740000</v>
          </cell>
          <cell r="H32">
            <v>0</v>
          </cell>
          <cell r="I32">
            <v>4740000</v>
          </cell>
          <cell r="J32">
            <v>0</v>
          </cell>
          <cell r="K32">
            <v>4740000</v>
          </cell>
        </row>
        <row r="33">
          <cell r="B33" t="str">
            <v>Baìn laìm viãûc</v>
          </cell>
          <cell r="C33">
            <v>0</v>
          </cell>
          <cell r="D33">
            <v>0</v>
          </cell>
          <cell r="G33">
            <v>1200000</v>
          </cell>
          <cell r="H33">
            <v>0</v>
          </cell>
          <cell r="I33">
            <v>1200000</v>
          </cell>
          <cell r="J33">
            <v>0</v>
          </cell>
          <cell r="K33">
            <v>1200000</v>
          </cell>
        </row>
        <row r="34">
          <cell r="B34" t="str">
            <v>Giäng truû hãû cäüt chäúng giàòn</v>
          </cell>
          <cell r="C34">
            <v>0</v>
          </cell>
          <cell r="D34">
            <v>0</v>
          </cell>
          <cell r="G34">
            <v>546356600</v>
          </cell>
          <cell r="H34">
            <v>21946170</v>
          </cell>
          <cell r="I34">
            <v>546356600</v>
          </cell>
          <cell r="J34">
            <v>21946170</v>
          </cell>
          <cell r="K34">
            <v>524410430</v>
          </cell>
        </row>
        <row r="35">
          <cell r="B35" t="str">
            <v>Nhaì vãû sinh</v>
          </cell>
          <cell r="C35">
            <v>0</v>
          </cell>
          <cell r="D35">
            <v>0</v>
          </cell>
          <cell r="E35">
            <v>1629000</v>
          </cell>
          <cell r="F35">
            <v>1629000</v>
          </cell>
          <cell r="G35">
            <v>0</v>
          </cell>
          <cell r="H35">
            <v>0</v>
          </cell>
          <cell r="I35">
            <v>1629000</v>
          </cell>
          <cell r="J35">
            <v>1629000</v>
          </cell>
          <cell r="K35">
            <v>0</v>
          </cell>
        </row>
        <row r="36">
          <cell r="B36" t="str">
            <v>Daìn caìy TH 335</v>
          </cell>
          <cell r="C36">
            <v>0</v>
          </cell>
          <cell r="D36">
            <v>0</v>
          </cell>
          <cell r="E36">
            <v>1426000</v>
          </cell>
          <cell r="F36">
            <v>1426000</v>
          </cell>
          <cell r="G36">
            <v>0</v>
          </cell>
          <cell r="H36">
            <v>0</v>
          </cell>
          <cell r="I36">
            <v>1426000</v>
          </cell>
          <cell r="J36">
            <v>1426000</v>
          </cell>
          <cell r="K36">
            <v>0</v>
          </cell>
        </row>
        <row r="37">
          <cell r="B37" t="str">
            <v>Maïy naûp dáöu nhåìn</v>
          </cell>
          <cell r="C37">
            <v>0</v>
          </cell>
          <cell r="D37">
            <v>0</v>
          </cell>
          <cell r="E37">
            <v>1868000</v>
          </cell>
          <cell r="F37">
            <v>1868000</v>
          </cell>
          <cell r="G37">
            <v>0</v>
          </cell>
          <cell r="H37">
            <v>0</v>
          </cell>
          <cell r="I37">
            <v>1868000</v>
          </cell>
          <cell r="J37">
            <v>1868000</v>
          </cell>
          <cell r="K37">
            <v>0</v>
          </cell>
        </row>
        <row r="38">
          <cell r="B38" t="str">
            <v>Maïy thæí thuíy læûc laïi</v>
          </cell>
          <cell r="C38">
            <v>0</v>
          </cell>
          <cell r="D38">
            <v>0</v>
          </cell>
          <cell r="E38">
            <v>2838000</v>
          </cell>
          <cell r="F38">
            <v>2838000</v>
          </cell>
          <cell r="G38">
            <v>0</v>
          </cell>
          <cell r="H38">
            <v>0</v>
          </cell>
          <cell r="I38">
            <v>2838000</v>
          </cell>
          <cell r="J38">
            <v>2838000</v>
          </cell>
          <cell r="K38">
            <v>0</v>
          </cell>
        </row>
        <row r="39">
          <cell r="B39" t="str">
            <v xml:space="preserve">Maïy thæí thuíy læûc </v>
          </cell>
          <cell r="C39">
            <v>0</v>
          </cell>
          <cell r="D39">
            <v>0</v>
          </cell>
          <cell r="E39">
            <v>2483000</v>
          </cell>
          <cell r="F39">
            <v>2483000</v>
          </cell>
          <cell r="G39">
            <v>0</v>
          </cell>
          <cell r="H39">
            <v>0</v>
          </cell>
          <cell r="I39">
            <v>2483000</v>
          </cell>
          <cell r="J39">
            <v>2483000</v>
          </cell>
          <cell r="K39">
            <v>0</v>
          </cell>
        </row>
        <row r="40">
          <cell r="B40" t="str">
            <v>Maïy cæa gäø Âäöng Thaïp</v>
          </cell>
          <cell r="C40">
            <v>0</v>
          </cell>
          <cell r="D40">
            <v>0</v>
          </cell>
          <cell r="E40">
            <v>2605920</v>
          </cell>
          <cell r="F40">
            <v>2605920</v>
          </cell>
          <cell r="G40">
            <v>0</v>
          </cell>
          <cell r="H40">
            <v>0</v>
          </cell>
          <cell r="I40">
            <v>2605920</v>
          </cell>
          <cell r="J40">
            <v>2605920</v>
          </cell>
          <cell r="K40">
            <v>0</v>
          </cell>
        </row>
        <row r="41">
          <cell r="B41" t="str">
            <v>Maïy cæa sàõt</v>
          </cell>
          <cell r="C41">
            <v>0</v>
          </cell>
          <cell r="D41">
            <v>0</v>
          </cell>
          <cell r="E41">
            <v>2000000</v>
          </cell>
          <cell r="F41">
            <v>2000000</v>
          </cell>
          <cell r="G41">
            <v>0</v>
          </cell>
          <cell r="H41">
            <v>0</v>
          </cell>
          <cell r="I41">
            <v>2000000</v>
          </cell>
          <cell r="J41">
            <v>2000000</v>
          </cell>
          <cell r="K41">
            <v>0</v>
          </cell>
        </row>
        <row r="42">
          <cell r="B42" t="str">
            <v>Maïy neïn khê</v>
          </cell>
          <cell r="C42">
            <v>0</v>
          </cell>
          <cell r="D42">
            <v>0</v>
          </cell>
          <cell r="E42">
            <v>2048000</v>
          </cell>
          <cell r="F42">
            <v>2048000</v>
          </cell>
          <cell r="G42">
            <v>0</v>
          </cell>
          <cell r="H42">
            <v>0</v>
          </cell>
          <cell r="I42">
            <v>2048000</v>
          </cell>
          <cell r="J42">
            <v>2048000</v>
          </cell>
          <cell r="K42">
            <v>0</v>
          </cell>
        </row>
        <row r="43">
          <cell r="B43" t="str">
            <v>Maïy khoan M12</v>
          </cell>
          <cell r="C43">
            <v>0</v>
          </cell>
          <cell r="D43">
            <v>0</v>
          </cell>
          <cell r="E43">
            <v>1968640</v>
          </cell>
          <cell r="F43">
            <v>1968640</v>
          </cell>
          <cell r="G43">
            <v>0</v>
          </cell>
          <cell r="H43">
            <v>0</v>
          </cell>
          <cell r="I43">
            <v>1968640</v>
          </cell>
          <cell r="J43">
            <v>1968640</v>
          </cell>
          <cell r="K43">
            <v>0</v>
          </cell>
        </row>
        <row r="44">
          <cell r="B44" t="str">
            <v>Maïy maìi 2 âaï Viãût nam</v>
          </cell>
          <cell r="C44">
            <v>0</v>
          </cell>
          <cell r="D44">
            <v>0</v>
          </cell>
          <cell r="E44">
            <v>935900</v>
          </cell>
          <cell r="F44">
            <v>935900</v>
          </cell>
          <cell r="G44">
            <v>0</v>
          </cell>
          <cell r="H44">
            <v>0</v>
          </cell>
          <cell r="I44">
            <v>935900</v>
          </cell>
          <cell r="J44">
            <v>935900</v>
          </cell>
          <cell r="K44">
            <v>0</v>
          </cell>
        </row>
        <row r="45">
          <cell r="B45" t="str">
            <v>Biãún thãú haìn Viãût Nam</v>
          </cell>
          <cell r="C45">
            <v>0</v>
          </cell>
          <cell r="D45">
            <v>0</v>
          </cell>
          <cell r="E45">
            <v>960000</v>
          </cell>
          <cell r="F45">
            <v>960000</v>
          </cell>
          <cell r="G45">
            <v>0</v>
          </cell>
          <cell r="H45">
            <v>0</v>
          </cell>
          <cell r="I45">
            <v>960000</v>
          </cell>
          <cell r="J45">
            <v>960000</v>
          </cell>
          <cell r="K45">
            <v>0</v>
          </cell>
        </row>
        <row r="46">
          <cell r="B46" t="str">
            <v>Keït sàõt</v>
          </cell>
          <cell r="C46">
            <v>0</v>
          </cell>
          <cell r="D46">
            <v>0</v>
          </cell>
          <cell r="E46">
            <v>1455000</v>
          </cell>
          <cell r="F46">
            <v>1455000</v>
          </cell>
          <cell r="G46">
            <v>0</v>
          </cell>
          <cell r="H46">
            <v>0</v>
          </cell>
          <cell r="I46">
            <v>1455000</v>
          </cell>
          <cell r="J46">
            <v>1455000</v>
          </cell>
          <cell r="K46">
            <v>0</v>
          </cell>
        </row>
        <row r="47">
          <cell r="B47" t="str">
            <v>Tivi</v>
          </cell>
          <cell r="C47">
            <v>0</v>
          </cell>
          <cell r="D47">
            <v>0</v>
          </cell>
          <cell r="E47">
            <v>1012000</v>
          </cell>
          <cell r="F47">
            <v>1012000</v>
          </cell>
          <cell r="G47">
            <v>0</v>
          </cell>
          <cell r="H47">
            <v>0</v>
          </cell>
          <cell r="I47">
            <v>1012000</v>
          </cell>
          <cell r="J47">
            <v>1012000</v>
          </cell>
          <cell r="K47">
            <v>0</v>
          </cell>
        </row>
        <row r="48">
          <cell r="B48" t="str">
            <v>Âæåìng vaìo xê nghiãûp</v>
          </cell>
          <cell r="C48">
            <v>0</v>
          </cell>
          <cell r="D48">
            <v>0</v>
          </cell>
          <cell r="E48">
            <v>1788000</v>
          </cell>
          <cell r="F48">
            <v>1788000</v>
          </cell>
          <cell r="G48">
            <v>0</v>
          </cell>
          <cell r="H48">
            <v>0</v>
          </cell>
          <cell r="I48">
            <v>1788000</v>
          </cell>
          <cell r="J48">
            <v>1788000</v>
          </cell>
          <cell r="K48">
            <v>0</v>
          </cell>
        </row>
        <row r="49">
          <cell r="B49" t="str">
            <v>Hãû thäúng næåïc</v>
          </cell>
          <cell r="C49">
            <v>0</v>
          </cell>
          <cell r="D49">
            <v>0</v>
          </cell>
          <cell r="E49">
            <v>3359100</v>
          </cell>
          <cell r="F49">
            <v>3359100</v>
          </cell>
          <cell r="G49">
            <v>0</v>
          </cell>
          <cell r="H49">
            <v>0</v>
          </cell>
          <cell r="I49">
            <v>3359100</v>
          </cell>
          <cell r="J49">
            <v>3359100</v>
          </cell>
          <cell r="K49">
            <v>0</v>
          </cell>
        </row>
        <row r="50">
          <cell r="B50" t="str">
            <v>02 Bçnh âiãûn</v>
          </cell>
          <cell r="C50">
            <v>0</v>
          </cell>
          <cell r="D50">
            <v>0</v>
          </cell>
          <cell r="E50">
            <v>1900000</v>
          </cell>
          <cell r="G50">
            <v>0</v>
          </cell>
          <cell r="H50">
            <v>0</v>
          </cell>
          <cell r="I50">
            <v>1900000</v>
          </cell>
          <cell r="J50">
            <v>0</v>
          </cell>
          <cell r="K50">
            <v>1900000</v>
          </cell>
        </row>
        <row r="51">
          <cell r="B51" t="str">
            <v>Khuän âuïc máøu bã täng</v>
          </cell>
          <cell r="C51">
            <v>0</v>
          </cell>
          <cell r="D51">
            <v>0</v>
          </cell>
          <cell r="E51">
            <v>5830000</v>
          </cell>
          <cell r="G51">
            <v>0</v>
          </cell>
          <cell r="H51">
            <v>0</v>
          </cell>
          <cell r="I51">
            <v>5830000</v>
          </cell>
          <cell r="J51">
            <v>0</v>
          </cell>
          <cell r="K51">
            <v>5830000</v>
          </cell>
        </row>
        <row r="52">
          <cell r="B52" t="str">
            <v>02 ghãú xoay nhoí</v>
          </cell>
          <cell r="C52">
            <v>0</v>
          </cell>
          <cell r="D52">
            <v>0</v>
          </cell>
          <cell r="E52">
            <v>960000</v>
          </cell>
          <cell r="G52">
            <v>0</v>
          </cell>
          <cell r="H52">
            <v>0</v>
          </cell>
          <cell r="I52">
            <v>960000</v>
          </cell>
          <cell r="J52">
            <v>0</v>
          </cell>
          <cell r="K52">
            <v>960000</v>
          </cell>
        </row>
        <row r="53">
          <cell r="B53" t="str">
            <v>01 ghãú xoay giaïm âäúc låïn</v>
          </cell>
          <cell r="C53">
            <v>0</v>
          </cell>
          <cell r="D53">
            <v>0</v>
          </cell>
          <cell r="E53">
            <v>1000000</v>
          </cell>
          <cell r="G53">
            <v>0</v>
          </cell>
          <cell r="H53">
            <v>0</v>
          </cell>
          <cell r="I53">
            <v>1000000</v>
          </cell>
          <cell r="J53">
            <v>0</v>
          </cell>
          <cell r="K53">
            <v>1000000</v>
          </cell>
        </row>
        <row r="54">
          <cell r="B54" t="str">
            <v>Tiãön vay V/chuyãøn cäúpha theïp täø håüp</v>
          </cell>
          <cell r="C54">
            <v>0</v>
          </cell>
          <cell r="D54">
            <v>0</v>
          </cell>
          <cell r="E54">
            <v>9520000</v>
          </cell>
          <cell r="G54">
            <v>0</v>
          </cell>
          <cell r="H54">
            <v>0</v>
          </cell>
          <cell r="I54">
            <v>9520000</v>
          </cell>
          <cell r="J54">
            <v>0</v>
          </cell>
          <cell r="K54">
            <v>9520000</v>
          </cell>
        </row>
        <row r="55">
          <cell r="B55" t="str">
            <v>Baìn giao våïi xê nghiãûp Phuï Läüc</v>
          </cell>
          <cell r="C55">
            <v>0</v>
          </cell>
          <cell r="D55">
            <v>0</v>
          </cell>
          <cell r="E55">
            <v>13657487</v>
          </cell>
          <cell r="F55">
            <v>13657487</v>
          </cell>
          <cell r="G55">
            <v>0</v>
          </cell>
          <cell r="H55">
            <v>0</v>
          </cell>
          <cell r="I55">
            <v>13657487</v>
          </cell>
          <cell r="J55">
            <v>13657487</v>
          </cell>
          <cell r="K55">
            <v>0</v>
          </cell>
        </row>
      </sheetData>
      <sheetData sheetId="10" refreshError="1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T quy III-97 -NVL"/>
      <sheetName val="THXVT QIV-97"/>
      <sheetName val="TH-NXT-Vattu 4-97"/>
      <sheetName val="TH-NXT-DC-qui-4-97"/>
      <sheetName val="THXDC VI-96"/>
      <sheetName val="NXT quyIII-97 KT"/>
      <sheetName val="NXT quy III-97-DC "/>
      <sheetName val="TK 241"/>
      <sheetName val="Ctiet 1421 q2-97"/>
      <sheetName val="Ctiet 1421 q3-97"/>
      <sheetName val="Ctiet 1421 q4-97 "/>
      <sheetName val="BPLTK SO 16"/>
      <sheetName val="Nhat trinh xe"/>
      <sheetName val="Kiem ke 97"/>
      <sheetName val="TT tien luong"/>
      <sheetName val="Ctiet 1421 q4_97 "/>
      <sheetName val="cong cu PLoc"/>
      <sheetName val="NPT quyIII-97 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5" t="str">
            <v>Tuí sàõt cao maìu kem</v>
          </cell>
          <cell r="C5">
            <v>1650000</v>
          </cell>
          <cell r="E5">
            <v>660000</v>
          </cell>
          <cell r="F5">
            <v>0</v>
          </cell>
          <cell r="G5">
            <v>2800000</v>
          </cell>
          <cell r="H5">
            <v>660000</v>
          </cell>
          <cell r="I5">
            <v>2800000</v>
          </cell>
          <cell r="J5">
            <v>1650000</v>
          </cell>
          <cell r="K5">
            <v>2800000</v>
          </cell>
        </row>
        <row r="6">
          <cell r="B6" t="str">
            <v>Giaìn giaïo xáy dæûng</v>
          </cell>
          <cell r="C6">
            <v>18343626</v>
          </cell>
          <cell r="D6">
            <v>0</v>
          </cell>
          <cell r="E6">
            <v>10161813</v>
          </cell>
          <cell r="F6">
            <v>0</v>
          </cell>
          <cell r="H6">
            <v>6097087.8000000007</v>
          </cell>
          <cell r="I6">
            <v>1980000</v>
          </cell>
          <cell r="J6">
            <v>16258901</v>
          </cell>
          <cell r="K6">
            <v>4064725</v>
          </cell>
        </row>
        <row r="7">
          <cell r="B7" t="str">
            <v>Ghãú xoay Âaìi Loan</v>
          </cell>
          <cell r="C7">
            <v>230000</v>
          </cell>
          <cell r="D7">
            <v>0</v>
          </cell>
          <cell r="E7">
            <v>0</v>
          </cell>
          <cell r="F7">
            <v>0</v>
          </cell>
          <cell r="G7">
            <v>920000</v>
          </cell>
          <cell r="H7">
            <v>307000</v>
          </cell>
          <cell r="I7">
            <v>920000</v>
          </cell>
          <cell r="J7">
            <v>537000</v>
          </cell>
          <cell r="K7">
            <v>613000</v>
          </cell>
        </row>
        <row r="8">
          <cell r="B8" t="str">
            <v>Maïy UPS 750W</v>
          </cell>
          <cell r="C8">
            <v>1165500</v>
          </cell>
          <cell r="D8">
            <v>0</v>
          </cell>
          <cell r="E8">
            <v>466200</v>
          </cell>
          <cell r="F8">
            <v>0</v>
          </cell>
          <cell r="H8">
            <v>466200</v>
          </cell>
          <cell r="I8">
            <v>0</v>
          </cell>
          <cell r="J8">
            <v>1165500</v>
          </cell>
          <cell r="K8">
            <v>0</v>
          </cell>
        </row>
        <row r="9">
          <cell r="B9" t="str">
            <v>ÄØn aïp LIOA</v>
          </cell>
          <cell r="C9">
            <v>690000</v>
          </cell>
          <cell r="D9">
            <v>0</v>
          </cell>
          <cell r="E9">
            <v>276000</v>
          </cell>
          <cell r="F9">
            <v>0</v>
          </cell>
          <cell r="H9">
            <v>276000</v>
          </cell>
          <cell r="I9">
            <v>0</v>
          </cell>
          <cell r="J9">
            <v>690000</v>
          </cell>
          <cell r="K9">
            <v>0</v>
          </cell>
        </row>
        <row r="10">
          <cell r="B10" t="str">
            <v xml:space="preserve">Baìn häüi træåìng </v>
          </cell>
          <cell r="C10">
            <v>14850000</v>
          </cell>
          <cell r="D10">
            <v>0</v>
          </cell>
          <cell r="E10">
            <v>10395000</v>
          </cell>
          <cell r="F10">
            <v>0</v>
          </cell>
          <cell r="H10">
            <v>4277000</v>
          </cell>
          <cell r="I10">
            <v>0</v>
          </cell>
          <cell r="J10">
            <v>8732000</v>
          </cell>
          <cell r="K10">
            <v>6118000</v>
          </cell>
        </row>
        <row r="11">
          <cell r="B11" t="str">
            <v>Ghãú häüi træåìng</v>
          </cell>
          <cell r="C11">
            <v>12375000</v>
          </cell>
          <cell r="D11">
            <v>0</v>
          </cell>
          <cell r="E11">
            <v>8663000</v>
          </cell>
          <cell r="F11">
            <v>0</v>
          </cell>
          <cell r="H11">
            <v>8663000</v>
          </cell>
          <cell r="I11">
            <v>0</v>
          </cell>
          <cell r="J11">
            <v>12375000</v>
          </cell>
          <cell r="K11">
            <v>0</v>
          </cell>
        </row>
        <row r="12">
          <cell r="B12" t="str">
            <v>Hãû cäüt chäúng + giàòng</v>
          </cell>
          <cell r="C12">
            <v>135000000</v>
          </cell>
          <cell r="D12">
            <v>0</v>
          </cell>
          <cell r="E12">
            <v>94500000</v>
          </cell>
          <cell r="F12">
            <v>0</v>
          </cell>
          <cell r="H12">
            <v>27000000</v>
          </cell>
          <cell r="I12">
            <v>0</v>
          </cell>
          <cell r="J12">
            <v>67500000</v>
          </cell>
          <cell r="K12">
            <v>67500000</v>
          </cell>
        </row>
        <row r="13">
          <cell r="B13" t="str">
            <v>Maïy phiãn dëch Viãût - Anh</v>
          </cell>
          <cell r="C13">
            <v>1850000</v>
          </cell>
          <cell r="D13">
            <v>0</v>
          </cell>
          <cell r="E13">
            <v>990000</v>
          </cell>
          <cell r="F13">
            <v>0</v>
          </cell>
          <cell r="H13">
            <v>0</v>
          </cell>
          <cell r="I13">
            <v>0</v>
          </cell>
          <cell r="J13">
            <v>860000</v>
          </cell>
          <cell r="K13">
            <v>990000</v>
          </cell>
        </row>
        <row r="14">
          <cell r="B14" t="str">
            <v>Baìn vi tênh</v>
          </cell>
          <cell r="C14">
            <v>275000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530000</v>
          </cell>
          <cell r="J14">
            <v>805000</v>
          </cell>
          <cell r="K14">
            <v>0</v>
          </cell>
        </row>
        <row r="15">
          <cell r="B15" t="str">
            <v>Läúp xe 12.00 - 20 ÁÚn Âäü</v>
          </cell>
          <cell r="C15">
            <v>0</v>
          </cell>
          <cell r="D15">
            <v>0</v>
          </cell>
          <cell r="E15">
            <v>3920000</v>
          </cell>
          <cell r="F15">
            <v>0</v>
          </cell>
          <cell r="H15">
            <v>0</v>
          </cell>
          <cell r="I15">
            <v>5600000</v>
          </cell>
          <cell r="J15">
            <v>1680000</v>
          </cell>
          <cell r="K15">
            <v>3920000</v>
          </cell>
        </row>
        <row r="16">
          <cell r="B16" t="str">
            <v>Baïnh dáøn hæåïng DT75</v>
          </cell>
          <cell r="C16">
            <v>0</v>
          </cell>
          <cell r="D16">
            <v>0</v>
          </cell>
          <cell r="E16">
            <v>400000</v>
          </cell>
          <cell r="F16">
            <v>0</v>
          </cell>
          <cell r="H16">
            <v>0</v>
          </cell>
          <cell r="I16">
            <v>800000</v>
          </cell>
          <cell r="J16">
            <v>400000</v>
          </cell>
          <cell r="K16">
            <v>400000</v>
          </cell>
        </row>
        <row r="17">
          <cell r="B17" t="str">
            <v>Gäø thaình khê nhoïm 3 caïc loaûi</v>
          </cell>
          <cell r="C17">
            <v>0</v>
          </cell>
          <cell r="D17">
            <v>0</v>
          </cell>
          <cell r="E17">
            <v>144234134</v>
          </cell>
          <cell r="F17">
            <v>0</v>
          </cell>
          <cell r="G17">
            <v>12134000</v>
          </cell>
          <cell r="H17">
            <v>3440566</v>
          </cell>
          <cell r="I17">
            <v>175686700</v>
          </cell>
          <cell r="J17">
            <v>22759132</v>
          </cell>
          <cell r="K17">
            <v>152927568</v>
          </cell>
        </row>
        <row r="18">
          <cell r="B18" t="str">
            <v>Vç keìo nhaì SX ( cuî )</v>
          </cell>
          <cell r="C18">
            <v>0</v>
          </cell>
          <cell r="D18">
            <v>0</v>
          </cell>
          <cell r="E18">
            <v>3925000</v>
          </cell>
          <cell r="F18">
            <v>0</v>
          </cell>
          <cell r="I18">
            <v>15450000</v>
          </cell>
          <cell r="J18">
            <v>11525000</v>
          </cell>
          <cell r="K18">
            <v>3925000</v>
          </cell>
        </row>
        <row r="19">
          <cell r="B19" t="str">
            <v>Tranh âiãûn caïc loaûi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3750000</v>
          </cell>
          <cell r="J19">
            <v>3750000</v>
          </cell>
          <cell r="K19">
            <v>0</v>
          </cell>
        </row>
        <row r="20">
          <cell r="B20" t="str">
            <v>ÄØn aïp Âaìi Loan</v>
          </cell>
          <cell r="C20">
            <v>0</v>
          </cell>
          <cell r="D20">
            <v>0</v>
          </cell>
          <cell r="E20">
            <v>260000</v>
          </cell>
          <cell r="F20">
            <v>0</v>
          </cell>
          <cell r="H20">
            <v>0</v>
          </cell>
          <cell r="I20">
            <v>650000</v>
          </cell>
          <cell r="J20">
            <v>390000</v>
          </cell>
          <cell r="K20">
            <v>260000</v>
          </cell>
        </row>
        <row r="21">
          <cell r="B21" t="str">
            <v>Maïy in CANON</v>
          </cell>
          <cell r="C21">
            <v>0</v>
          </cell>
          <cell r="D21">
            <v>0</v>
          </cell>
          <cell r="E21">
            <v>2030400</v>
          </cell>
          <cell r="F21">
            <v>0</v>
          </cell>
          <cell r="H21">
            <v>0</v>
          </cell>
          <cell r="I21">
            <v>3613000</v>
          </cell>
          <cell r="J21">
            <v>1582600</v>
          </cell>
          <cell r="K21">
            <v>2030400</v>
          </cell>
        </row>
        <row r="22">
          <cell r="B22" t="str">
            <v>Maïy UPS 500VA</v>
          </cell>
          <cell r="C22">
            <v>0</v>
          </cell>
          <cell r="D22">
            <v>0</v>
          </cell>
          <cell r="E22">
            <v>978400</v>
          </cell>
          <cell r="F22">
            <v>0</v>
          </cell>
          <cell r="H22">
            <v>0</v>
          </cell>
          <cell r="I22">
            <v>1748000</v>
          </cell>
          <cell r="J22">
            <v>769600</v>
          </cell>
          <cell r="K22">
            <v>978400</v>
          </cell>
        </row>
        <row r="23">
          <cell r="B23" t="str">
            <v>CD ROM ACER 8X</v>
          </cell>
          <cell r="C23">
            <v>0</v>
          </cell>
          <cell r="D23">
            <v>0</v>
          </cell>
          <cell r="E23">
            <v>1504000</v>
          </cell>
          <cell r="F23">
            <v>0</v>
          </cell>
          <cell r="H23">
            <v>0</v>
          </cell>
          <cell r="I23">
            <v>2680000</v>
          </cell>
          <cell r="J23">
            <v>1176000</v>
          </cell>
          <cell r="K23">
            <v>1504000</v>
          </cell>
        </row>
        <row r="24">
          <cell r="B24" t="str">
            <v>Tän cäfa âënh hçnh caïc loaûi</v>
          </cell>
          <cell r="C24">
            <v>0</v>
          </cell>
          <cell r="D24">
            <v>0</v>
          </cell>
          <cell r="E24">
            <v>915913100</v>
          </cell>
          <cell r="F24">
            <v>0</v>
          </cell>
          <cell r="H24">
            <v>25891003.772609442</v>
          </cell>
          <cell r="I24">
            <v>970413100</v>
          </cell>
          <cell r="J24">
            <v>80391004</v>
          </cell>
          <cell r="K24">
            <v>890022096</v>
          </cell>
        </row>
        <row r="25">
          <cell r="B25" t="str">
            <v>Maïy âáöm dçu Räbin</v>
          </cell>
          <cell r="C25">
            <v>0</v>
          </cell>
          <cell r="D25">
            <v>0</v>
          </cell>
          <cell r="E25">
            <v>17280000</v>
          </cell>
          <cell r="F25">
            <v>0</v>
          </cell>
          <cell r="H25">
            <v>5760000</v>
          </cell>
          <cell r="I25">
            <v>28800000</v>
          </cell>
          <cell r="J25">
            <v>17280000</v>
          </cell>
          <cell r="K25">
            <v>11520000</v>
          </cell>
        </row>
        <row r="26">
          <cell r="B26" t="str">
            <v>Maïy båm næåïc Kubäta</v>
          </cell>
          <cell r="C26">
            <v>0</v>
          </cell>
          <cell r="D26">
            <v>0</v>
          </cell>
          <cell r="E26">
            <v>466600</v>
          </cell>
          <cell r="F26">
            <v>0</v>
          </cell>
          <cell r="I26">
            <v>466600</v>
          </cell>
          <cell r="J26">
            <v>0</v>
          </cell>
          <cell r="K26">
            <v>466600</v>
          </cell>
        </row>
        <row r="27">
          <cell r="B27" t="str">
            <v>Maïy båm næåïc</v>
          </cell>
          <cell r="C27">
            <v>0</v>
          </cell>
          <cell r="D27">
            <v>0</v>
          </cell>
          <cell r="E27">
            <v>692850.4</v>
          </cell>
          <cell r="F27">
            <v>0</v>
          </cell>
          <cell r="I27">
            <v>866063</v>
          </cell>
          <cell r="J27">
            <v>173213</v>
          </cell>
          <cell r="K27">
            <v>692850</v>
          </cell>
        </row>
        <row r="28">
          <cell r="B28" t="str">
            <v>Maïy nhiãúp aính</v>
          </cell>
          <cell r="C28">
            <v>0</v>
          </cell>
          <cell r="D28">
            <v>0</v>
          </cell>
          <cell r="E28">
            <v>616540</v>
          </cell>
          <cell r="F28">
            <v>0</v>
          </cell>
          <cell r="I28">
            <v>1099425</v>
          </cell>
          <cell r="J28">
            <v>482885</v>
          </cell>
          <cell r="K28">
            <v>616540</v>
          </cell>
        </row>
        <row r="29">
          <cell r="B29" t="str">
            <v>Giaìn giaïo XD caïc loaûi</v>
          </cell>
          <cell r="C29">
            <v>0</v>
          </cell>
          <cell r="D29">
            <v>0</v>
          </cell>
          <cell r="E29">
            <v>94246000</v>
          </cell>
          <cell r="F29">
            <v>0</v>
          </cell>
          <cell r="H29">
            <v>2664143.0737843467</v>
          </cell>
          <cell r="I29">
            <v>115586000</v>
          </cell>
          <cell r="J29">
            <v>24004143</v>
          </cell>
          <cell r="K29">
            <v>91581857</v>
          </cell>
        </row>
        <row r="30">
          <cell r="B30" t="str">
            <v>Tuí keït</v>
          </cell>
          <cell r="C30">
            <v>0</v>
          </cell>
          <cell r="D30">
            <v>0</v>
          </cell>
          <cell r="E30">
            <v>1764000</v>
          </cell>
          <cell r="F30">
            <v>0</v>
          </cell>
          <cell r="H30">
            <v>0</v>
          </cell>
          <cell r="I30">
            <v>3150000</v>
          </cell>
          <cell r="J30">
            <v>1386000</v>
          </cell>
          <cell r="K30">
            <v>1764000</v>
          </cell>
        </row>
        <row r="31">
          <cell r="B31" t="str">
            <v>Tän nhæûa xanh</v>
          </cell>
          <cell r="C31">
            <v>0</v>
          </cell>
          <cell r="D31">
            <v>0</v>
          </cell>
          <cell r="E31">
            <v>4740000</v>
          </cell>
          <cell r="F31">
            <v>0</v>
          </cell>
          <cell r="H31">
            <v>0</v>
          </cell>
          <cell r="I31">
            <v>4740000</v>
          </cell>
          <cell r="J31">
            <v>0</v>
          </cell>
          <cell r="K31">
            <v>4740000</v>
          </cell>
        </row>
        <row r="32">
          <cell r="B32" t="str">
            <v>Baìn laìm viãûc</v>
          </cell>
          <cell r="C32">
            <v>0</v>
          </cell>
          <cell r="D32">
            <v>0</v>
          </cell>
          <cell r="E32">
            <v>1200000</v>
          </cell>
          <cell r="F32">
            <v>0</v>
          </cell>
          <cell r="H32">
            <v>0</v>
          </cell>
          <cell r="I32">
            <v>1200000</v>
          </cell>
          <cell r="J32">
            <v>0</v>
          </cell>
          <cell r="K32">
            <v>1200000</v>
          </cell>
        </row>
        <row r="33">
          <cell r="B33" t="str">
            <v>Giäng truû hãû cäüt chäúng giàòn</v>
          </cell>
          <cell r="C33">
            <v>0</v>
          </cell>
          <cell r="D33">
            <v>0</v>
          </cell>
          <cell r="E33">
            <v>524410430</v>
          </cell>
          <cell r="F33">
            <v>0</v>
          </cell>
          <cell r="H33">
            <v>14824018.15360621</v>
          </cell>
          <cell r="I33">
            <v>546356600</v>
          </cell>
          <cell r="J33">
            <v>36770188</v>
          </cell>
          <cell r="K33">
            <v>509586412</v>
          </cell>
        </row>
        <row r="34">
          <cell r="B34" t="str">
            <v>02 Bçnh âiãûn</v>
          </cell>
          <cell r="C34">
            <v>0</v>
          </cell>
          <cell r="D34">
            <v>0</v>
          </cell>
          <cell r="E34">
            <v>1900000</v>
          </cell>
          <cell r="F34">
            <v>0</v>
          </cell>
          <cell r="H34">
            <v>0</v>
          </cell>
          <cell r="I34">
            <v>1900000</v>
          </cell>
          <cell r="J34">
            <v>0</v>
          </cell>
          <cell r="K34">
            <v>1900000</v>
          </cell>
        </row>
        <row r="35">
          <cell r="B35" t="str">
            <v>Khuän âuïc máøu bã täng</v>
          </cell>
          <cell r="C35">
            <v>0</v>
          </cell>
          <cell r="D35">
            <v>0</v>
          </cell>
          <cell r="E35">
            <v>5830000</v>
          </cell>
          <cell r="F35">
            <v>0</v>
          </cell>
          <cell r="I35">
            <v>5830000</v>
          </cell>
          <cell r="J35">
            <v>0</v>
          </cell>
          <cell r="K35">
            <v>5830000</v>
          </cell>
        </row>
        <row r="36">
          <cell r="B36" t="str">
            <v>02 ghãú xoay nhoí</v>
          </cell>
          <cell r="C36">
            <v>0</v>
          </cell>
          <cell r="D36">
            <v>0</v>
          </cell>
          <cell r="E36">
            <v>960000</v>
          </cell>
          <cell r="F36">
            <v>0</v>
          </cell>
          <cell r="H36">
            <v>0</v>
          </cell>
          <cell r="I36">
            <v>960000</v>
          </cell>
          <cell r="J36">
            <v>0</v>
          </cell>
          <cell r="K36">
            <v>960000</v>
          </cell>
        </row>
        <row r="37">
          <cell r="B37" t="str">
            <v>01 ghãú xoay giaïm âäúc låïn</v>
          </cell>
          <cell r="C37">
            <v>0</v>
          </cell>
          <cell r="D37">
            <v>0</v>
          </cell>
          <cell r="E37">
            <v>1000000</v>
          </cell>
          <cell r="F37">
            <v>0</v>
          </cell>
          <cell r="H37">
            <v>0</v>
          </cell>
          <cell r="I37">
            <v>1000000</v>
          </cell>
          <cell r="J37">
            <v>0</v>
          </cell>
          <cell r="K37">
            <v>1000000</v>
          </cell>
        </row>
        <row r="38">
          <cell r="B38" t="str">
            <v>Tiãön vay V/chuyãøn cäúpha theïp täø håüp</v>
          </cell>
          <cell r="C38">
            <v>0</v>
          </cell>
          <cell r="D38">
            <v>0</v>
          </cell>
          <cell r="E38">
            <v>9520000</v>
          </cell>
          <cell r="F38">
            <v>0</v>
          </cell>
          <cell r="H38">
            <v>185550</v>
          </cell>
          <cell r="I38">
            <v>9520000</v>
          </cell>
          <cell r="J38">
            <v>185550</v>
          </cell>
          <cell r="K38">
            <v>9334450</v>
          </cell>
        </row>
        <row r="39">
          <cell r="B39" t="str">
            <v>Baìn giao våïi xê nghiãûp Phuï Läüc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13657487</v>
          </cell>
          <cell r="J39">
            <v>13657487</v>
          </cell>
          <cell r="K39">
            <v>0</v>
          </cell>
        </row>
        <row r="40">
          <cell r="B40" t="str">
            <v>Nhaì vãû sinh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I40">
            <v>1629000</v>
          </cell>
          <cell r="J40">
            <v>1629000</v>
          </cell>
          <cell r="K40">
            <v>0</v>
          </cell>
        </row>
        <row r="41">
          <cell r="B41" t="str">
            <v>Daìn caìy TH 335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I41">
            <v>1426000</v>
          </cell>
          <cell r="J41">
            <v>1426000</v>
          </cell>
          <cell r="K41">
            <v>0</v>
          </cell>
        </row>
        <row r="42">
          <cell r="B42" t="str">
            <v>Maïy naûp dáöu nhåìn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1868000</v>
          </cell>
          <cell r="J42">
            <v>1868000</v>
          </cell>
          <cell r="K42">
            <v>0</v>
          </cell>
        </row>
        <row r="43">
          <cell r="B43" t="str">
            <v>Maïy thæí thuíy læûc laïi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I43">
            <v>2838000</v>
          </cell>
          <cell r="J43">
            <v>2838000</v>
          </cell>
          <cell r="K43">
            <v>0</v>
          </cell>
        </row>
        <row r="44">
          <cell r="B44" t="str">
            <v xml:space="preserve">Maïy thæí thuíy læûc 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I44">
            <v>2483000</v>
          </cell>
          <cell r="J44">
            <v>2483000</v>
          </cell>
          <cell r="K44">
            <v>0</v>
          </cell>
        </row>
        <row r="45">
          <cell r="B45" t="str">
            <v>Maïy cæa gäø Âäöng Thaïp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2605920</v>
          </cell>
          <cell r="J45">
            <v>2605920</v>
          </cell>
          <cell r="K45">
            <v>0</v>
          </cell>
        </row>
        <row r="46">
          <cell r="B46" t="str">
            <v>Maïy cæa sàõt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2000000</v>
          </cell>
          <cell r="J46">
            <v>2000000</v>
          </cell>
          <cell r="K46">
            <v>0</v>
          </cell>
        </row>
        <row r="47">
          <cell r="B47" t="str">
            <v>Maïy neïn khê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2048000</v>
          </cell>
          <cell r="J47">
            <v>2048000</v>
          </cell>
          <cell r="K47">
            <v>0</v>
          </cell>
        </row>
        <row r="48">
          <cell r="B48" t="str">
            <v>Maïy khoan M12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1968640</v>
          </cell>
          <cell r="J48">
            <v>1968640</v>
          </cell>
          <cell r="K48">
            <v>0</v>
          </cell>
        </row>
        <row r="49">
          <cell r="B49" t="str">
            <v>Maïy maìi 2 âaï Viãût nam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935900</v>
          </cell>
          <cell r="J49">
            <v>935900</v>
          </cell>
          <cell r="K49">
            <v>0</v>
          </cell>
        </row>
        <row r="50">
          <cell r="B50" t="str">
            <v>Biãún thãú haìn Viãût Nam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960000</v>
          </cell>
          <cell r="J50">
            <v>960000</v>
          </cell>
          <cell r="K50">
            <v>0</v>
          </cell>
        </row>
        <row r="51">
          <cell r="B51" t="str">
            <v>Keït sàõt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I51">
            <v>1455000</v>
          </cell>
          <cell r="J51">
            <v>1455000</v>
          </cell>
          <cell r="K51">
            <v>0</v>
          </cell>
        </row>
        <row r="52">
          <cell r="B52" t="str">
            <v>Tivi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I52">
            <v>1012000</v>
          </cell>
          <cell r="J52">
            <v>1012000</v>
          </cell>
          <cell r="K52">
            <v>0</v>
          </cell>
        </row>
        <row r="53">
          <cell r="B53" t="str">
            <v>Âæåìng vaìo xê nghiãûp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I53">
            <v>1788000</v>
          </cell>
          <cell r="J53">
            <v>1788000</v>
          </cell>
          <cell r="K53">
            <v>0</v>
          </cell>
        </row>
        <row r="54">
          <cell r="B54" t="str">
            <v>Hãû thäúng næåïc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I54">
            <v>3359100</v>
          </cell>
          <cell r="J54">
            <v>3359100</v>
          </cell>
          <cell r="K5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et 1421 q1-98 "/>
      <sheetName val="BPLTK SO 18"/>
      <sheetName val="XVT quy 1_98"/>
      <sheetName val="XDC quy 1-98"/>
      <sheetName val="NXT NVL Quy 1_98"/>
      <sheetName val="NXT DC Quy 1_98"/>
      <sheetName val="NXT 152-153 -1_98"/>
      <sheetName val="Ctiet 1421 q1-98"/>
      <sheetName val="SD XE"/>
      <sheetName val="Xuat 152-2-98"/>
      <sheetName val="bang ke 153 2-98"/>
      <sheetName val="Bang ke"/>
      <sheetName val="Nxt_Nvl_2_98"/>
      <sheetName val="Nxt-dc-2_98"/>
      <sheetName val="TH NXT 298"/>
      <sheetName val="1421 q298"/>
      <sheetName val="Xuat nvl q398"/>
      <sheetName val="Xuat Dc 3-98"/>
      <sheetName val="Nxt nvl 398"/>
      <sheetName val="Nxt dc 398"/>
      <sheetName val="Ctiet_1421_ 398"/>
      <sheetName val="Th 153+152 398"/>
      <sheetName val="1421_TH_398"/>
      <sheetName val="So vat tu KD"/>
      <sheetName val="Sheet3"/>
      <sheetName val="XNVL q498"/>
      <sheetName val="Sheet5"/>
      <sheetName val="BKPL 153 498"/>
      <sheetName val="Sheet1"/>
      <sheetName val="BKPL 498"/>
      <sheetName val="Nxt ctiet 498"/>
      <sheetName val="NXT TH 498"/>
      <sheetName val="Sheet2"/>
      <sheetName val="1421 498"/>
      <sheetName val="So CT vat tu"/>
      <sheetName val="Ctiet 1421 q4-97 "/>
      <sheetName val="Ctiet 1421 q1_98"/>
      <sheetName val="Nhap xuat va chi tiet phan bo 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 t="str">
            <v>Tuí sàõt cao maìu kem</v>
          </cell>
          <cell r="C5">
            <v>2800000</v>
          </cell>
          <cell r="H5">
            <v>0</v>
          </cell>
          <cell r="I5">
            <v>0</v>
          </cell>
          <cell r="J5">
            <v>0</v>
          </cell>
          <cell r="K5">
            <v>2800000</v>
          </cell>
        </row>
        <row r="6">
          <cell r="B6" t="str">
            <v>Giaìn giaïo xáy dæûng</v>
          </cell>
          <cell r="C6">
            <v>4064725</v>
          </cell>
          <cell r="H6">
            <v>406473</v>
          </cell>
          <cell r="I6">
            <v>0</v>
          </cell>
          <cell r="J6">
            <v>406473</v>
          </cell>
          <cell r="K6">
            <v>3658252</v>
          </cell>
        </row>
        <row r="7">
          <cell r="B7" t="str">
            <v>Ghãú xoay Âaìi Loan</v>
          </cell>
          <cell r="C7">
            <v>613000</v>
          </cell>
          <cell r="H7">
            <v>0</v>
          </cell>
          <cell r="I7">
            <v>0</v>
          </cell>
          <cell r="J7">
            <v>0</v>
          </cell>
          <cell r="K7">
            <v>613000</v>
          </cell>
        </row>
        <row r="8">
          <cell r="B8" t="str">
            <v>Tuí âæûng häö så</v>
          </cell>
          <cell r="C8">
            <v>0</v>
          </cell>
          <cell r="G8">
            <v>2456000</v>
          </cell>
          <cell r="H8">
            <v>0</v>
          </cell>
          <cell r="I8">
            <v>2456000</v>
          </cell>
          <cell r="J8">
            <v>0</v>
          </cell>
          <cell r="K8">
            <v>2456000</v>
          </cell>
        </row>
        <row r="9">
          <cell r="B9" t="str">
            <v>ÄØn aïp LIOA</v>
          </cell>
          <cell r="C9">
            <v>0</v>
          </cell>
          <cell r="G9">
            <v>1000000</v>
          </cell>
          <cell r="H9">
            <v>0</v>
          </cell>
          <cell r="I9">
            <v>1000000</v>
          </cell>
          <cell r="J9">
            <v>0</v>
          </cell>
          <cell r="K9">
            <v>1000000</v>
          </cell>
        </row>
        <row r="10">
          <cell r="B10" t="str">
            <v xml:space="preserve">Baìn häüi træåìng </v>
          </cell>
          <cell r="C10">
            <v>6118000</v>
          </cell>
          <cell r="H10">
            <v>0</v>
          </cell>
          <cell r="I10">
            <v>0</v>
          </cell>
          <cell r="J10">
            <v>0</v>
          </cell>
          <cell r="K10">
            <v>6118000</v>
          </cell>
        </row>
        <row r="11">
          <cell r="B11" t="str">
            <v>Hãû cäüt chäúng + giàòng</v>
          </cell>
          <cell r="C11">
            <v>67500000</v>
          </cell>
          <cell r="H11">
            <v>7487560</v>
          </cell>
          <cell r="I11">
            <v>0</v>
          </cell>
          <cell r="J11">
            <v>7487560</v>
          </cell>
          <cell r="K11">
            <v>60012440</v>
          </cell>
        </row>
        <row r="12">
          <cell r="B12" t="str">
            <v>Maïy phiãn dëch Viãût - Anh</v>
          </cell>
          <cell r="C12">
            <v>990000</v>
          </cell>
          <cell r="H12">
            <v>0</v>
          </cell>
          <cell r="I12">
            <v>0</v>
          </cell>
          <cell r="J12">
            <v>0</v>
          </cell>
          <cell r="K12">
            <v>990000</v>
          </cell>
        </row>
        <row r="13">
          <cell r="B13" t="str">
            <v>Baìn vi tênh</v>
          </cell>
          <cell r="C13">
            <v>0</v>
          </cell>
          <cell r="G13">
            <v>550000</v>
          </cell>
          <cell r="H13">
            <v>0</v>
          </cell>
          <cell r="I13">
            <v>550000</v>
          </cell>
          <cell r="J13">
            <v>0</v>
          </cell>
          <cell r="K13">
            <v>550000</v>
          </cell>
        </row>
        <row r="14">
          <cell r="B14" t="str">
            <v>Läúp xe 12.00 - 20 ÁÚn Âäü</v>
          </cell>
          <cell r="C14">
            <v>3920000</v>
          </cell>
          <cell r="H14">
            <v>0</v>
          </cell>
          <cell r="I14">
            <v>0</v>
          </cell>
          <cell r="J14">
            <v>0</v>
          </cell>
          <cell r="K14">
            <v>3920000</v>
          </cell>
        </row>
        <row r="15">
          <cell r="B15" t="str">
            <v>Baïnh dáøn hæåïng DT75</v>
          </cell>
          <cell r="C15">
            <v>400000</v>
          </cell>
          <cell r="H15">
            <v>40000</v>
          </cell>
          <cell r="I15">
            <v>0</v>
          </cell>
          <cell r="J15">
            <v>40000</v>
          </cell>
          <cell r="K15">
            <v>360000</v>
          </cell>
        </row>
        <row r="16">
          <cell r="B16" t="str">
            <v>Gäø thaình khê nhoïm 3 caïc loaûi</v>
          </cell>
          <cell r="C16">
            <v>152927568</v>
          </cell>
          <cell r="H16">
            <v>0</v>
          </cell>
          <cell r="I16">
            <v>0</v>
          </cell>
          <cell r="J16">
            <v>0</v>
          </cell>
          <cell r="K16">
            <v>152927568</v>
          </cell>
        </row>
        <row r="17">
          <cell r="B17" t="str">
            <v>Vç keìo nhaì SX ( cuî )</v>
          </cell>
          <cell r="C17">
            <v>3925000</v>
          </cell>
          <cell r="H17">
            <v>0</v>
          </cell>
          <cell r="I17">
            <v>0</v>
          </cell>
          <cell r="J17">
            <v>0</v>
          </cell>
          <cell r="K17">
            <v>3925000</v>
          </cell>
        </row>
        <row r="18">
          <cell r="B18" t="str">
            <v>Mia nhäm 5meït (loaûi ruït)</v>
          </cell>
          <cell r="C18">
            <v>0</v>
          </cell>
          <cell r="G18">
            <v>1800000</v>
          </cell>
          <cell r="H18">
            <v>180000</v>
          </cell>
          <cell r="I18">
            <v>1800000</v>
          </cell>
          <cell r="J18">
            <v>180000</v>
          </cell>
          <cell r="K18">
            <v>1620000</v>
          </cell>
        </row>
        <row r="19">
          <cell r="B19" t="str">
            <v>ÄØn aïp Âaìi Loan</v>
          </cell>
          <cell r="C19">
            <v>260000</v>
          </cell>
          <cell r="H19">
            <v>26000</v>
          </cell>
          <cell r="I19">
            <v>0</v>
          </cell>
          <cell r="J19">
            <v>26000</v>
          </cell>
          <cell r="K19">
            <v>234000</v>
          </cell>
        </row>
        <row r="20">
          <cell r="B20" t="str">
            <v>Maïy in CANON</v>
          </cell>
          <cell r="C20">
            <v>2030400</v>
          </cell>
          <cell r="H20">
            <v>203040</v>
          </cell>
          <cell r="I20">
            <v>0</v>
          </cell>
          <cell r="J20">
            <v>203040</v>
          </cell>
          <cell r="K20">
            <v>1827360</v>
          </cell>
        </row>
        <row r="21">
          <cell r="B21" t="str">
            <v>Maïy UPS 500VA</v>
          </cell>
          <cell r="C21">
            <v>978400</v>
          </cell>
          <cell r="G21">
            <v>3400000</v>
          </cell>
          <cell r="H21">
            <v>0</v>
          </cell>
          <cell r="I21">
            <v>3400000</v>
          </cell>
          <cell r="J21">
            <v>0</v>
          </cell>
          <cell r="K21">
            <v>4378400</v>
          </cell>
        </row>
        <row r="22">
          <cell r="B22" t="str">
            <v>CD ROM ACER 8X</v>
          </cell>
          <cell r="C22">
            <v>1504000</v>
          </cell>
          <cell r="H22">
            <v>150400</v>
          </cell>
          <cell r="I22">
            <v>0</v>
          </cell>
          <cell r="J22">
            <v>150400</v>
          </cell>
          <cell r="K22">
            <v>1353600</v>
          </cell>
        </row>
        <row r="23">
          <cell r="B23" t="str">
            <v>Tän cäfa âënh hçnh caïc loaûi</v>
          </cell>
          <cell r="C23">
            <v>890022096</v>
          </cell>
          <cell r="H23">
            <v>44501104</v>
          </cell>
          <cell r="I23">
            <v>0</v>
          </cell>
          <cell r="J23">
            <v>44501104</v>
          </cell>
          <cell r="K23">
            <v>845520992</v>
          </cell>
        </row>
        <row r="24">
          <cell r="B24" t="str">
            <v>Maïy âáöm dçu Räbin</v>
          </cell>
          <cell r="C24">
            <v>11520000</v>
          </cell>
          <cell r="H24">
            <v>1152000</v>
          </cell>
          <cell r="I24">
            <v>0</v>
          </cell>
          <cell r="J24">
            <v>1152000</v>
          </cell>
          <cell r="K24">
            <v>10368000</v>
          </cell>
        </row>
        <row r="25">
          <cell r="B25" t="str">
            <v>Maïy båm næåïc Kubäta</v>
          </cell>
          <cell r="C25">
            <v>466600</v>
          </cell>
          <cell r="H25">
            <v>46660</v>
          </cell>
          <cell r="I25">
            <v>0</v>
          </cell>
          <cell r="J25">
            <v>46660</v>
          </cell>
          <cell r="K25">
            <v>419940</v>
          </cell>
        </row>
        <row r="26">
          <cell r="B26" t="str">
            <v>Maïy båm næåïc</v>
          </cell>
          <cell r="C26">
            <v>692850</v>
          </cell>
          <cell r="H26">
            <v>69285</v>
          </cell>
          <cell r="I26">
            <v>0</v>
          </cell>
          <cell r="J26">
            <v>69285</v>
          </cell>
          <cell r="K26">
            <v>623565</v>
          </cell>
        </row>
        <row r="27">
          <cell r="B27" t="str">
            <v>Maïy nhiãúp aính</v>
          </cell>
          <cell r="C27">
            <v>616540</v>
          </cell>
          <cell r="H27">
            <v>61654</v>
          </cell>
          <cell r="I27">
            <v>0</v>
          </cell>
          <cell r="J27">
            <v>61654</v>
          </cell>
          <cell r="K27">
            <v>554886</v>
          </cell>
        </row>
        <row r="28">
          <cell r="B28" t="str">
            <v>Giaìn giaïo XD caïc loaûi</v>
          </cell>
          <cell r="C28">
            <v>91581857</v>
          </cell>
          <cell r="H28">
            <v>9158186</v>
          </cell>
          <cell r="I28">
            <v>0</v>
          </cell>
          <cell r="J28">
            <v>9158186</v>
          </cell>
          <cell r="K28">
            <v>82423671</v>
          </cell>
        </row>
        <row r="29">
          <cell r="B29" t="str">
            <v>Tuí keït</v>
          </cell>
          <cell r="C29">
            <v>1764000</v>
          </cell>
          <cell r="H29">
            <v>529200</v>
          </cell>
          <cell r="I29">
            <v>0</v>
          </cell>
          <cell r="J29">
            <v>529200</v>
          </cell>
          <cell r="K29">
            <v>1234800</v>
          </cell>
        </row>
        <row r="30">
          <cell r="B30" t="str">
            <v>Tän nhæûa xanh</v>
          </cell>
          <cell r="C30">
            <v>4740000</v>
          </cell>
          <cell r="H30">
            <v>474000</v>
          </cell>
          <cell r="I30">
            <v>0</v>
          </cell>
          <cell r="J30">
            <v>474000</v>
          </cell>
          <cell r="K30">
            <v>4266000</v>
          </cell>
        </row>
        <row r="31">
          <cell r="B31" t="str">
            <v>Baìn laìm viãûc</v>
          </cell>
          <cell r="C31">
            <v>1200000</v>
          </cell>
          <cell r="H31">
            <v>120000</v>
          </cell>
          <cell r="I31">
            <v>0</v>
          </cell>
          <cell r="J31">
            <v>120000</v>
          </cell>
          <cell r="K31">
            <v>1080000</v>
          </cell>
        </row>
        <row r="32">
          <cell r="B32" t="str">
            <v>Giäng truû hãû cäüt chäúng giàòn</v>
          </cell>
          <cell r="C32">
            <v>509586412</v>
          </cell>
          <cell r="H32">
            <v>34792666</v>
          </cell>
          <cell r="I32">
            <v>0</v>
          </cell>
          <cell r="J32">
            <v>34792666</v>
          </cell>
          <cell r="K32">
            <v>474793746</v>
          </cell>
        </row>
        <row r="33">
          <cell r="B33" t="str">
            <v>02 Bçnh âiãûn</v>
          </cell>
          <cell r="C33">
            <v>1900000</v>
          </cell>
          <cell r="H33">
            <v>0</v>
          </cell>
          <cell r="I33">
            <v>0</v>
          </cell>
          <cell r="J33">
            <v>0</v>
          </cell>
          <cell r="K33">
            <v>1900000</v>
          </cell>
        </row>
        <row r="34">
          <cell r="B34" t="str">
            <v>Khuän âuïc máøu bã täng</v>
          </cell>
          <cell r="C34">
            <v>5830000</v>
          </cell>
          <cell r="H34">
            <v>0</v>
          </cell>
          <cell r="I34">
            <v>0</v>
          </cell>
          <cell r="J34">
            <v>0</v>
          </cell>
          <cell r="K34">
            <v>5830000</v>
          </cell>
        </row>
        <row r="35">
          <cell r="B35" t="str">
            <v>02 ghãú xoay nhoí</v>
          </cell>
          <cell r="C35">
            <v>960000</v>
          </cell>
          <cell r="H35">
            <v>0</v>
          </cell>
          <cell r="I35">
            <v>0</v>
          </cell>
          <cell r="J35">
            <v>0</v>
          </cell>
          <cell r="K35">
            <v>960000</v>
          </cell>
        </row>
        <row r="36">
          <cell r="B36" t="str">
            <v>01 ghãú xoay giaïm âäúc låïn</v>
          </cell>
          <cell r="C36">
            <v>1000000</v>
          </cell>
          <cell r="H36">
            <v>100000</v>
          </cell>
          <cell r="I36">
            <v>0</v>
          </cell>
          <cell r="J36">
            <v>100000</v>
          </cell>
          <cell r="K36">
            <v>900000</v>
          </cell>
        </row>
        <row r="37">
          <cell r="B37" t="str">
            <v>Tiãön vay V/chuyãøn cäúpha theïp täø håüp</v>
          </cell>
          <cell r="C37">
            <v>9334450</v>
          </cell>
          <cell r="H37">
            <v>933445</v>
          </cell>
          <cell r="I37">
            <v>0</v>
          </cell>
          <cell r="J37">
            <v>933445</v>
          </cell>
          <cell r="K37">
            <v>8401005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et 1421 q1-98 "/>
      <sheetName val="BPLTK SO 18"/>
      <sheetName val="XVT quy 1_98"/>
      <sheetName val="XDC quy 1-98"/>
      <sheetName val="NXT NVL Quy 1_98"/>
      <sheetName val="NXT DC Quy 1_98"/>
      <sheetName val="NXT 152-153 -1_98"/>
      <sheetName val="Ctiet 1421 q1-98"/>
      <sheetName val="SD XE"/>
      <sheetName val="Xuat 152-2-98"/>
      <sheetName val="bang ke 153 2-98"/>
      <sheetName val="Bang ke"/>
      <sheetName val="Nxt_Nvl_2_98"/>
      <sheetName val="Nxt-dc-2_98"/>
      <sheetName val="TH NXT 298"/>
      <sheetName val="1421 q298"/>
      <sheetName val="Xuat nvl q398"/>
      <sheetName val="Xuat Dc 3-98"/>
      <sheetName val="Nxt nvl 398"/>
      <sheetName val="Nxt dc 398"/>
      <sheetName val="Ctiet_1421_ 398"/>
      <sheetName val="Th 153+152 398"/>
      <sheetName val="1421_TH_398"/>
      <sheetName val="So vat tu KD"/>
      <sheetName val="Sheet3"/>
      <sheetName val="XNVL q498"/>
      <sheetName val="Sheet5"/>
      <sheetName val="Sheet1"/>
      <sheetName val="BKPL 498"/>
      <sheetName val="Nxt ctiet 498"/>
      <sheetName val="NXT TH 498"/>
      <sheetName val="Sheet2"/>
      <sheetName val="1421 498"/>
      <sheetName val="So CT vat tu"/>
      <sheetName val="BKPL 153 498"/>
      <sheetName val="T9"/>
      <sheetName val="T10"/>
      <sheetName val="T11"/>
      <sheetName val="T12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BC_QI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B5" t="str">
            <v>Tuí sàõt cao maìu kem</v>
          </cell>
          <cell r="C5">
            <v>2800000</v>
          </cell>
          <cell r="F5">
            <v>0</v>
          </cell>
          <cell r="G5">
            <v>0</v>
          </cell>
          <cell r="H5">
            <v>0</v>
          </cell>
          <cell r="I5">
            <v>2800000</v>
          </cell>
        </row>
        <row r="6">
          <cell r="B6" t="str">
            <v>Giaìn giaïo xáy dæûng</v>
          </cell>
          <cell r="C6">
            <v>4064725</v>
          </cell>
          <cell r="F6">
            <v>812950</v>
          </cell>
          <cell r="G6">
            <v>0</v>
          </cell>
          <cell r="H6">
            <v>2032368</v>
          </cell>
          <cell r="I6">
            <v>2032357</v>
          </cell>
        </row>
        <row r="7">
          <cell r="B7" t="str">
            <v>Ghãú xoay Âaìi Loan</v>
          </cell>
          <cell r="C7">
            <v>613000</v>
          </cell>
          <cell r="E7">
            <v>400000</v>
          </cell>
          <cell r="F7">
            <v>0</v>
          </cell>
          <cell r="G7">
            <v>400000</v>
          </cell>
          <cell r="H7">
            <v>0</v>
          </cell>
          <cell r="I7">
            <v>1013000</v>
          </cell>
        </row>
        <row r="8">
          <cell r="B8" t="str">
            <v>Tuí âæûng häö så</v>
          </cell>
          <cell r="C8">
            <v>0</v>
          </cell>
          <cell r="F8">
            <v>0</v>
          </cell>
          <cell r="G8">
            <v>2456000</v>
          </cell>
          <cell r="H8">
            <v>0</v>
          </cell>
          <cell r="I8">
            <v>2456000</v>
          </cell>
        </row>
        <row r="9">
          <cell r="B9" t="str">
            <v>ÄØn aïp LIOA</v>
          </cell>
          <cell r="C9">
            <v>0</v>
          </cell>
          <cell r="F9">
            <v>0</v>
          </cell>
          <cell r="G9">
            <v>1000000</v>
          </cell>
          <cell r="H9">
            <v>0</v>
          </cell>
          <cell r="I9">
            <v>1000000</v>
          </cell>
        </row>
        <row r="10">
          <cell r="B10" t="str">
            <v xml:space="preserve">Baìn häüi træåìng </v>
          </cell>
          <cell r="C10">
            <v>6118000</v>
          </cell>
          <cell r="F10">
            <v>0</v>
          </cell>
          <cell r="G10">
            <v>0</v>
          </cell>
          <cell r="H10">
            <v>0</v>
          </cell>
          <cell r="I10">
            <v>6118000</v>
          </cell>
        </row>
        <row r="11">
          <cell r="B11" t="str">
            <v>Hãû cäüt chäúng + giàòng</v>
          </cell>
          <cell r="C11">
            <v>67500000</v>
          </cell>
          <cell r="F11">
            <v>7171880</v>
          </cell>
          <cell r="G11">
            <v>0</v>
          </cell>
          <cell r="H11">
            <v>24784440</v>
          </cell>
          <cell r="I11">
            <v>42715560</v>
          </cell>
        </row>
        <row r="12">
          <cell r="B12" t="str">
            <v>Maïy phiãn dëch Viãût - Anh</v>
          </cell>
          <cell r="C12">
            <v>990000</v>
          </cell>
          <cell r="F12">
            <v>0</v>
          </cell>
          <cell r="G12">
            <v>0</v>
          </cell>
          <cell r="H12">
            <v>0</v>
          </cell>
          <cell r="I12">
            <v>990000</v>
          </cell>
        </row>
        <row r="13">
          <cell r="B13" t="str">
            <v>Baìn vi tênh</v>
          </cell>
          <cell r="C13">
            <v>0</v>
          </cell>
          <cell r="E13">
            <v>1500000</v>
          </cell>
          <cell r="F13">
            <v>0</v>
          </cell>
          <cell r="G13">
            <v>2050000</v>
          </cell>
          <cell r="H13">
            <v>0</v>
          </cell>
          <cell r="I13">
            <v>2050000</v>
          </cell>
        </row>
        <row r="14">
          <cell r="B14" t="str">
            <v>Läúp xe 12.00 - 20 ÁÚn Âäü</v>
          </cell>
          <cell r="C14">
            <v>3920000</v>
          </cell>
          <cell r="F14">
            <v>0</v>
          </cell>
          <cell r="G14">
            <v>0</v>
          </cell>
          <cell r="H14">
            <v>784000</v>
          </cell>
          <cell r="I14">
            <v>3136000</v>
          </cell>
        </row>
        <row r="15">
          <cell r="B15" t="str">
            <v>Baïnh dáøn hæåïng DT75</v>
          </cell>
          <cell r="C15">
            <v>400000</v>
          </cell>
          <cell r="F15">
            <v>90000</v>
          </cell>
          <cell r="G15">
            <v>0</v>
          </cell>
          <cell r="H15">
            <v>170000</v>
          </cell>
          <cell r="I15">
            <v>230000</v>
          </cell>
        </row>
        <row r="16">
          <cell r="B16" t="str">
            <v>Gäø thaình khê nhoïm 3 caïc loaûi</v>
          </cell>
          <cell r="C16">
            <v>152927568</v>
          </cell>
          <cell r="F16">
            <v>7344790</v>
          </cell>
          <cell r="G16">
            <v>0</v>
          </cell>
          <cell r="H16">
            <v>22637547</v>
          </cell>
          <cell r="I16">
            <v>130290021</v>
          </cell>
        </row>
        <row r="17">
          <cell r="B17" t="str">
            <v>Vç keìo nhaì SX ( cuî )</v>
          </cell>
          <cell r="C17">
            <v>3925000</v>
          </cell>
          <cell r="F17">
            <v>981250</v>
          </cell>
          <cell r="G17">
            <v>0</v>
          </cell>
          <cell r="H17">
            <v>981250</v>
          </cell>
          <cell r="I17">
            <v>2943750</v>
          </cell>
        </row>
        <row r="18">
          <cell r="B18" t="str">
            <v>Mia nhäm 5meït (loaûi ruït)</v>
          </cell>
          <cell r="C18">
            <v>0</v>
          </cell>
          <cell r="F18">
            <v>0</v>
          </cell>
          <cell r="G18">
            <v>1800000</v>
          </cell>
          <cell r="H18">
            <v>180000</v>
          </cell>
          <cell r="I18">
            <v>1620000</v>
          </cell>
        </row>
        <row r="19">
          <cell r="B19" t="str">
            <v>ÄØn aïp Âaìi Loan</v>
          </cell>
          <cell r="C19">
            <v>260000</v>
          </cell>
          <cell r="F19">
            <v>0</v>
          </cell>
          <cell r="G19">
            <v>0</v>
          </cell>
          <cell r="H19">
            <v>26000</v>
          </cell>
          <cell r="I19">
            <v>234000</v>
          </cell>
        </row>
        <row r="20">
          <cell r="B20" t="str">
            <v>Maïy in CANON</v>
          </cell>
          <cell r="C20">
            <v>2030400</v>
          </cell>
          <cell r="F20">
            <v>0</v>
          </cell>
          <cell r="G20">
            <v>0</v>
          </cell>
          <cell r="H20">
            <v>203040</v>
          </cell>
          <cell r="I20">
            <v>1827360</v>
          </cell>
        </row>
        <row r="21">
          <cell r="B21" t="str">
            <v>Maïy UPS 500VA</v>
          </cell>
          <cell r="C21">
            <v>978400</v>
          </cell>
          <cell r="F21">
            <v>0</v>
          </cell>
          <cell r="G21">
            <v>3400000</v>
          </cell>
          <cell r="H21">
            <v>0</v>
          </cell>
          <cell r="I21">
            <v>4378400</v>
          </cell>
        </row>
        <row r="22">
          <cell r="B22" t="str">
            <v>CD ROM ACER 8X</v>
          </cell>
          <cell r="C22">
            <v>1504000</v>
          </cell>
          <cell r="F22">
            <v>0</v>
          </cell>
          <cell r="G22">
            <v>0</v>
          </cell>
          <cell r="H22">
            <v>150400</v>
          </cell>
          <cell r="I22">
            <v>1353600</v>
          </cell>
        </row>
        <row r="23">
          <cell r="B23" t="str">
            <v>Tän cäfa âënh hçnh caïc loaûi</v>
          </cell>
          <cell r="C23">
            <v>890022096</v>
          </cell>
          <cell r="F23">
            <v>44501100</v>
          </cell>
          <cell r="G23">
            <v>0</v>
          </cell>
          <cell r="H23">
            <v>194257239</v>
          </cell>
          <cell r="I23">
            <v>695764857</v>
          </cell>
        </row>
        <row r="24">
          <cell r="B24" t="str">
            <v>Maïy âáöm dçu Räbin</v>
          </cell>
          <cell r="C24">
            <v>11520000</v>
          </cell>
          <cell r="F24">
            <v>0</v>
          </cell>
          <cell r="G24">
            <v>0</v>
          </cell>
          <cell r="H24">
            <v>2880000</v>
          </cell>
          <cell r="I24">
            <v>8640000</v>
          </cell>
        </row>
        <row r="25">
          <cell r="B25" t="str">
            <v>Maïy båm næåïc Kubäta</v>
          </cell>
          <cell r="C25">
            <v>466600</v>
          </cell>
          <cell r="F25">
            <v>58330</v>
          </cell>
          <cell r="G25">
            <v>0</v>
          </cell>
          <cell r="H25">
            <v>338290</v>
          </cell>
          <cell r="I25">
            <v>128310</v>
          </cell>
        </row>
        <row r="26">
          <cell r="B26" t="str">
            <v>Maïy båm næåïc</v>
          </cell>
          <cell r="C26">
            <v>692850</v>
          </cell>
          <cell r="F26">
            <v>86588</v>
          </cell>
          <cell r="G26">
            <v>0</v>
          </cell>
          <cell r="H26">
            <v>502298</v>
          </cell>
          <cell r="I26">
            <v>190552</v>
          </cell>
        </row>
        <row r="27">
          <cell r="B27" t="str">
            <v>Maïy nhiãúp aính</v>
          </cell>
          <cell r="C27">
            <v>616540</v>
          </cell>
          <cell r="F27">
            <v>0</v>
          </cell>
          <cell r="G27">
            <v>0</v>
          </cell>
          <cell r="H27">
            <v>61654</v>
          </cell>
          <cell r="I27">
            <v>554886</v>
          </cell>
        </row>
        <row r="28">
          <cell r="B28" t="str">
            <v>Giaìn giaïo XD caïc loaûi</v>
          </cell>
          <cell r="C28">
            <v>91581857</v>
          </cell>
          <cell r="F28">
            <v>4861540</v>
          </cell>
          <cell r="G28">
            <v>0</v>
          </cell>
          <cell r="H28">
            <v>27817005</v>
          </cell>
          <cell r="I28">
            <v>63764852</v>
          </cell>
        </row>
        <row r="29">
          <cell r="B29" t="str">
            <v>Tuí keït</v>
          </cell>
          <cell r="C29">
            <v>1764000</v>
          </cell>
          <cell r="F29">
            <v>0</v>
          </cell>
          <cell r="G29">
            <v>0</v>
          </cell>
          <cell r="H29">
            <v>529200</v>
          </cell>
          <cell r="I29">
            <v>1234800</v>
          </cell>
        </row>
        <row r="30">
          <cell r="B30" t="str">
            <v>Tän nhæûa xanh</v>
          </cell>
          <cell r="C30">
            <v>4740000</v>
          </cell>
          <cell r="F30">
            <v>0</v>
          </cell>
          <cell r="G30">
            <v>0</v>
          </cell>
          <cell r="H30">
            <v>1422000</v>
          </cell>
          <cell r="I30">
            <v>3318000</v>
          </cell>
        </row>
        <row r="31">
          <cell r="B31" t="str">
            <v>Baìn laìm viãûc</v>
          </cell>
          <cell r="C31">
            <v>1200000</v>
          </cell>
          <cell r="F31">
            <v>0</v>
          </cell>
          <cell r="G31">
            <v>0</v>
          </cell>
          <cell r="H31">
            <v>120000</v>
          </cell>
          <cell r="I31">
            <v>1080000</v>
          </cell>
        </row>
        <row r="32">
          <cell r="B32" t="str">
            <v>Giäng truû hãû cäüt chäúng giàòn</v>
          </cell>
          <cell r="C32">
            <v>509586412</v>
          </cell>
          <cell r="F32">
            <v>25479320</v>
          </cell>
          <cell r="G32">
            <v>0</v>
          </cell>
          <cell r="H32">
            <v>111230626</v>
          </cell>
          <cell r="I32">
            <v>398355786</v>
          </cell>
        </row>
        <row r="33">
          <cell r="B33" t="str">
            <v>02 Bçnh âiãûn</v>
          </cell>
          <cell r="C33">
            <v>1900000</v>
          </cell>
          <cell r="F33">
            <v>427500</v>
          </cell>
          <cell r="G33">
            <v>0</v>
          </cell>
          <cell r="H33">
            <v>617500</v>
          </cell>
          <cell r="I33">
            <v>1282500</v>
          </cell>
        </row>
        <row r="34">
          <cell r="B34" t="str">
            <v>Khuän âuïc máøu bã täng</v>
          </cell>
          <cell r="C34">
            <v>5830000</v>
          </cell>
          <cell r="F34">
            <v>1311750</v>
          </cell>
          <cell r="G34">
            <v>0</v>
          </cell>
          <cell r="H34">
            <v>1894750</v>
          </cell>
          <cell r="I34">
            <v>3935250</v>
          </cell>
        </row>
        <row r="35">
          <cell r="B35" t="str">
            <v>02 ghãú xoay nhoí</v>
          </cell>
          <cell r="C35">
            <v>960000</v>
          </cell>
          <cell r="F35">
            <v>0</v>
          </cell>
          <cell r="G35">
            <v>0</v>
          </cell>
          <cell r="H35">
            <v>0</v>
          </cell>
          <cell r="I35">
            <v>960000</v>
          </cell>
        </row>
        <row r="36">
          <cell r="B36" t="str">
            <v>01 ghãú xoay giaïm âäúc låïn</v>
          </cell>
          <cell r="C36">
            <v>1000000</v>
          </cell>
          <cell r="F36">
            <v>0</v>
          </cell>
          <cell r="G36">
            <v>0</v>
          </cell>
          <cell r="H36">
            <v>100000</v>
          </cell>
          <cell r="I36">
            <v>900000</v>
          </cell>
        </row>
        <row r="37">
          <cell r="B37" t="str">
            <v>Tiãön vay V/chuyãøn cäúpha theïp täø håüp</v>
          </cell>
          <cell r="C37">
            <v>9334450</v>
          </cell>
          <cell r="F37">
            <v>513390</v>
          </cell>
          <cell r="G37">
            <v>0</v>
          </cell>
          <cell r="H37">
            <v>2566969</v>
          </cell>
          <cell r="I37">
            <v>6767481</v>
          </cell>
        </row>
        <row r="38">
          <cell r="B38" t="str">
            <v>Maïy träün bã täng loaûi 250lit (duûng  cuû thê nghiãûm)</v>
          </cell>
          <cell r="C38">
            <v>0</v>
          </cell>
          <cell r="F38">
            <v>950000</v>
          </cell>
          <cell r="G38">
            <v>3800000</v>
          </cell>
          <cell r="H38">
            <v>950000</v>
          </cell>
          <cell r="I38">
            <v>2850000</v>
          </cell>
        </row>
        <row r="39">
          <cell r="B39" t="str">
            <v>Thiãút bë baío vãû kho keït</v>
          </cell>
          <cell r="C39">
            <v>0</v>
          </cell>
          <cell r="E39">
            <v>780000</v>
          </cell>
          <cell r="F39">
            <v>0</v>
          </cell>
          <cell r="G39">
            <v>780000</v>
          </cell>
          <cell r="I39">
            <v>780000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D-PhuLoc"/>
      <sheetName val="cong cu PLoc"/>
      <sheetName val="sheet12"/>
      <sheetName val="Ctiet 1421 q2-97"/>
      <sheetName val="Ctiet 1421 q3-97"/>
    </sheetNames>
    <sheetDataSet>
      <sheetData sheetId="0" refreshError="1"/>
      <sheetData sheetId="1" refreshError="1">
        <row r="5">
          <cell r="B5" t="str">
            <v>Nhaì vãû sinh</v>
          </cell>
          <cell r="C5" t="str">
            <v>Caïi</v>
          </cell>
          <cell r="D5">
            <v>1</v>
          </cell>
          <cell r="E5">
            <v>1850000</v>
          </cell>
          <cell r="G5">
            <v>1850000</v>
          </cell>
          <cell r="H5">
            <v>1629000</v>
          </cell>
        </row>
        <row r="6">
          <cell r="B6" t="str">
            <v>Daìn caìy TH 335</v>
          </cell>
          <cell r="C6" t="str">
            <v>Caïi</v>
          </cell>
          <cell r="D6">
            <v>1</v>
          </cell>
          <cell r="E6">
            <v>4756000</v>
          </cell>
          <cell r="F6">
            <v>4756000</v>
          </cell>
          <cell r="H6">
            <v>1426000</v>
          </cell>
        </row>
        <row r="7">
          <cell r="B7" t="str">
            <v>Maïy naûp dáöu nhåìn</v>
          </cell>
          <cell r="C7" t="str">
            <v>Caïi</v>
          </cell>
          <cell r="D7">
            <v>1</v>
          </cell>
          <cell r="E7">
            <v>2150000</v>
          </cell>
          <cell r="F7">
            <v>2150000</v>
          </cell>
          <cell r="H7">
            <v>1868000</v>
          </cell>
        </row>
        <row r="8">
          <cell r="B8" t="str">
            <v>Maïy thæí thuíy læûc laïi</v>
          </cell>
          <cell r="C8" t="str">
            <v>Caïi</v>
          </cell>
          <cell r="D8">
            <v>1</v>
          </cell>
          <cell r="E8">
            <v>3784000</v>
          </cell>
          <cell r="F8">
            <v>3784000</v>
          </cell>
          <cell r="H8">
            <v>2838000</v>
          </cell>
        </row>
        <row r="9">
          <cell r="B9" t="str">
            <v xml:space="preserve">Maïy thæí thuíy læûc </v>
          </cell>
          <cell r="C9" t="str">
            <v>Caïi</v>
          </cell>
          <cell r="D9">
            <v>1</v>
          </cell>
          <cell r="E9">
            <v>3311000</v>
          </cell>
          <cell r="F9">
            <v>3311000</v>
          </cell>
          <cell r="H9">
            <v>2483000</v>
          </cell>
        </row>
        <row r="10">
          <cell r="B10" t="str">
            <v>Maïy cæa gäø Âäöng Thaïp</v>
          </cell>
          <cell r="C10" t="str">
            <v>Caïi</v>
          </cell>
          <cell r="D10">
            <v>1</v>
          </cell>
          <cell r="E10">
            <v>3136000</v>
          </cell>
          <cell r="G10">
            <v>3136000</v>
          </cell>
          <cell r="H10">
            <v>2605920</v>
          </cell>
        </row>
        <row r="11">
          <cell r="B11" t="str">
            <v>Maïy cæa sàõt</v>
          </cell>
          <cell r="C11" t="str">
            <v>Caïi</v>
          </cell>
          <cell r="D11">
            <v>1</v>
          </cell>
          <cell r="E11">
            <v>3066000</v>
          </cell>
          <cell r="F11">
            <v>3066000</v>
          </cell>
          <cell r="H11">
            <v>2000000</v>
          </cell>
        </row>
        <row r="12">
          <cell r="B12" t="str">
            <v>Maïy neïn khê</v>
          </cell>
          <cell r="C12" t="str">
            <v>Caïi</v>
          </cell>
          <cell r="D12">
            <v>1</v>
          </cell>
          <cell r="E12">
            <v>2252800</v>
          </cell>
          <cell r="F12">
            <v>2252800</v>
          </cell>
          <cell r="H12">
            <v>2048000</v>
          </cell>
        </row>
        <row r="13">
          <cell r="B13" t="str">
            <v>Maïy khoan M12</v>
          </cell>
          <cell r="C13" t="str">
            <v>Caïi</v>
          </cell>
          <cell r="D13">
            <v>1</v>
          </cell>
          <cell r="E13">
            <v>3279360</v>
          </cell>
          <cell r="F13">
            <v>3279360</v>
          </cell>
          <cell r="H13">
            <v>1968640</v>
          </cell>
        </row>
        <row r="14">
          <cell r="B14" t="str">
            <v>Maïy maìi 2 âaï Viãût nam</v>
          </cell>
          <cell r="C14" t="str">
            <v>Caïi</v>
          </cell>
          <cell r="D14">
            <v>1</v>
          </cell>
          <cell r="E14">
            <v>2342200</v>
          </cell>
          <cell r="G14">
            <v>2342200</v>
          </cell>
          <cell r="H14">
            <v>935900</v>
          </cell>
        </row>
        <row r="15">
          <cell r="B15" t="str">
            <v>Biãún thãú haìn Viãût Nam</v>
          </cell>
          <cell r="C15" t="str">
            <v>Caïi</v>
          </cell>
          <cell r="D15">
            <v>1</v>
          </cell>
          <cell r="E15">
            <v>3000000</v>
          </cell>
          <cell r="G15">
            <v>3000000</v>
          </cell>
          <cell r="H15">
            <v>960000</v>
          </cell>
        </row>
        <row r="16">
          <cell r="B16" t="str">
            <v>Keït sàõt</v>
          </cell>
          <cell r="C16" t="str">
            <v>Caïi</v>
          </cell>
          <cell r="D16">
            <v>1</v>
          </cell>
          <cell r="E16">
            <v>2000000</v>
          </cell>
          <cell r="G16">
            <v>2000000</v>
          </cell>
          <cell r="H16">
            <v>1455000</v>
          </cell>
        </row>
        <row r="17">
          <cell r="B17" t="str">
            <v>Tivi</v>
          </cell>
          <cell r="C17" t="str">
            <v>Caïi</v>
          </cell>
          <cell r="D17">
            <v>1</v>
          </cell>
          <cell r="E17">
            <v>1012000</v>
          </cell>
          <cell r="G17">
            <v>1012000</v>
          </cell>
          <cell r="H17">
            <v>1012000</v>
          </cell>
        </row>
        <row r="18">
          <cell r="B18" t="str">
            <v>Âæåìng vaìo xê nghiãûp</v>
          </cell>
          <cell r="C18" t="str">
            <v>"</v>
          </cell>
          <cell r="D18">
            <v>1</v>
          </cell>
          <cell r="E18">
            <v>2040000</v>
          </cell>
          <cell r="G18">
            <v>2040000</v>
          </cell>
          <cell r="H18">
            <v>1788000</v>
          </cell>
        </row>
        <row r="19">
          <cell r="B19" t="str">
            <v>Hãû thäúng næåïc</v>
          </cell>
          <cell r="C19" t="str">
            <v>Caïi</v>
          </cell>
          <cell r="D19">
            <v>1</v>
          </cell>
          <cell r="E19">
            <v>3359100</v>
          </cell>
          <cell r="G19">
            <v>3359100</v>
          </cell>
          <cell r="H19">
            <v>3359100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KN"/>
      <sheetName val="CpTD"/>
      <sheetName val="DTTCS"/>
      <sheetName val="ho tro giong"/>
      <sheetName val="Dua"/>
      <sheetName val="aoca"/>
      <sheetName val="DT KH"/>
      <sheetName val="CsrPD"/>
      <sheetName val="CsrBHV"/>
      <sheetName val="CsrVC"/>
      <sheetName val="LpKT"/>
      <sheetName val="Sheet2"/>
      <sheetName val="Sheet1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A15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cols>
    <col min="1" max="16384" width="9" style="31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55"/>
  <sheetViews>
    <sheetView tabSelected="1" workbookViewId="0">
      <pane ySplit="7" topLeftCell="A17" activePane="bottomLeft" state="frozen"/>
      <selection pane="bottomLeft" activeCell="B15" sqref="B15"/>
    </sheetView>
  </sheetViews>
  <sheetFormatPr defaultColWidth="9" defaultRowHeight="15.75"/>
  <cols>
    <col min="1" max="1" width="4.625" style="17" customWidth="1"/>
    <col min="2" max="2" width="20.25" style="18" customWidth="1"/>
    <col min="3" max="4" width="10.75" style="14" customWidth="1"/>
    <col min="5" max="5" width="11.75" style="14" customWidth="1"/>
    <col min="6" max="6" width="13.5" style="19" customWidth="1"/>
    <col min="7" max="7" width="10.75" style="40" customWidth="1"/>
    <col min="8" max="11" width="6" style="19" hidden="1" customWidth="1"/>
    <col min="12" max="12" width="2.125" style="19" hidden="1" customWidth="1"/>
    <col min="13" max="13" width="14.375" style="34" customWidth="1"/>
    <col min="14" max="14" width="10" style="34" customWidth="1"/>
    <col min="15" max="15" width="14.375" style="19" customWidth="1"/>
    <col min="16" max="16" width="6.5" style="14" customWidth="1"/>
    <col min="17" max="17" width="12.375" style="14" customWidth="1"/>
    <col min="18" max="16384" width="9" style="14"/>
  </cols>
  <sheetData>
    <row r="1" spans="1:17">
      <c r="N1" s="82"/>
      <c r="O1" s="82"/>
    </row>
    <row r="2" spans="1:17" ht="51" customHeight="1">
      <c r="A2" s="83" t="s">
        <v>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7" ht="15.75" customHeight="1">
      <c r="A3" s="86" t="s">
        <v>18</v>
      </c>
      <c r="B3" s="86" t="s">
        <v>79</v>
      </c>
      <c r="C3" s="87" t="s">
        <v>0</v>
      </c>
      <c r="D3" s="87" t="s">
        <v>78</v>
      </c>
      <c r="E3" s="87" t="s">
        <v>57</v>
      </c>
      <c r="F3" s="88" t="s">
        <v>75</v>
      </c>
      <c r="G3" s="89"/>
      <c r="H3" s="89"/>
      <c r="I3" s="89"/>
      <c r="J3" s="89"/>
      <c r="K3" s="89"/>
      <c r="L3" s="89"/>
      <c r="M3" s="90"/>
      <c r="N3" s="91" t="s">
        <v>73</v>
      </c>
      <c r="O3" s="91" t="s">
        <v>74</v>
      </c>
    </row>
    <row r="4" spans="1:17" s="21" customFormat="1" ht="16.5" customHeight="1">
      <c r="A4" s="92"/>
      <c r="B4" s="92"/>
      <c r="C4" s="93"/>
      <c r="D4" s="93"/>
      <c r="E4" s="93"/>
      <c r="F4" s="94"/>
      <c r="G4" s="95"/>
      <c r="H4" s="95"/>
      <c r="I4" s="95"/>
      <c r="J4" s="95"/>
      <c r="K4" s="95"/>
      <c r="L4" s="95"/>
      <c r="M4" s="96"/>
      <c r="N4" s="91"/>
      <c r="O4" s="91"/>
    </row>
    <row r="5" spans="1:17" s="21" customFormat="1" ht="16.5" customHeight="1">
      <c r="A5" s="92"/>
      <c r="B5" s="92"/>
      <c r="C5" s="93"/>
      <c r="D5" s="93"/>
      <c r="E5" s="93"/>
      <c r="F5" s="94"/>
      <c r="G5" s="95"/>
      <c r="H5" s="95"/>
      <c r="I5" s="95"/>
      <c r="J5" s="95"/>
      <c r="K5" s="95"/>
      <c r="L5" s="95"/>
      <c r="M5" s="96"/>
      <c r="N5" s="91"/>
      <c r="O5" s="91"/>
    </row>
    <row r="6" spans="1:17" s="21" customFormat="1" ht="15.75" customHeight="1">
      <c r="A6" s="92"/>
      <c r="B6" s="92"/>
      <c r="C6" s="93"/>
      <c r="D6" s="93"/>
      <c r="E6" s="93"/>
      <c r="F6" s="97"/>
      <c r="G6" s="98"/>
      <c r="H6" s="98"/>
      <c r="I6" s="98"/>
      <c r="J6" s="98"/>
      <c r="K6" s="98"/>
      <c r="L6" s="98"/>
      <c r="M6" s="99"/>
      <c r="N6" s="91"/>
      <c r="O6" s="91"/>
    </row>
    <row r="7" spans="1:17" s="22" customFormat="1" ht="33.75" customHeight="1">
      <c r="A7" s="100"/>
      <c r="B7" s="100"/>
      <c r="C7" s="101"/>
      <c r="D7" s="101"/>
      <c r="E7" s="101"/>
      <c r="F7" s="102" t="s">
        <v>71</v>
      </c>
      <c r="G7" s="103" t="s">
        <v>72</v>
      </c>
      <c r="H7" s="61"/>
      <c r="I7" s="61"/>
      <c r="J7" s="61"/>
      <c r="K7" s="61"/>
      <c r="L7" s="61"/>
      <c r="M7" s="63" t="s">
        <v>80</v>
      </c>
      <c r="N7" s="67"/>
      <c r="O7" s="67"/>
    </row>
    <row r="8" spans="1:17" s="21" customFormat="1" ht="33" customHeight="1">
      <c r="A8" s="61">
        <v>1</v>
      </c>
      <c r="B8" s="62" t="s">
        <v>49</v>
      </c>
      <c r="C8" s="63"/>
      <c r="D8" s="63"/>
      <c r="E8" s="64"/>
      <c r="F8" s="65"/>
      <c r="G8" s="66"/>
      <c r="H8" s="67"/>
      <c r="I8" s="67"/>
      <c r="J8" s="67"/>
      <c r="K8" s="67"/>
      <c r="L8" s="67"/>
      <c r="M8" s="67"/>
      <c r="N8" s="67"/>
      <c r="O8" s="67" t="s">
        <v>77</v>
      </c>
    </row>
    <row r="9" spans="1:17" s="21" customFormat="1" ht="24.95" customHeight="1">
      <c r="A9" s="23"/>
      <c r="B9" s="36" t="s">
        <v>21</v>
      </c>
      <c r="C9" s="24" t="s">
        <v>19</v>
      </c>
      <c r="D9" s="42">
        <v>197.4</v>
      </c>
      <c r="E9" s="25">
        <v>198</v>
      </c>
      <c r="F9" s="28">
        <v>190.4</v>
      </c>
      <c r="G9" s="47">
        <f>F9/E9*100</f>
        <v>96.161616161616166</v>
      </c>
      <c r="H9" s="36"/>
      <c r="I9" s="36"/>
      <c r="J9" s="36"/>
      <c r="K9" s="36"/>
      <c r="L9" s="36"/>
      <c r="M9" s="48">
        <f>F9/D9*100</f>
        <v>96.453900709219852</v>
      </c>
      <c r="N9" s="36">
        <f>F9</f>
        <v>190.4</v>
      </c>
      <c r="O9" s="36"/>
      <c r="Q9" s="45"/>
    </row>
    <row r="10" spans="1:17" s="21" customFormat="1" ht="24.95" customHeight="1">
      <c r="A10" s="23"/>
      <c r="B10" s="24" t="s">
        <v>22</v>
      </c>
      <c r="C10" s="24" t="s">
        <v>40</v>
      </c>
      <c r="D10" s="24">
        <v>60</v>
      </c>
      <c r="E10" s="25">
        <v>55</v>
      </c>
      <c r="F10" s="25">
        <v>60</v>
      </c>
      <c r="G10" s="47">
        <f t="shared" ref="G10:G50" si="0">F10/E10*100</f>
        <v>109.09090909090908</v>
      </c>
      <c r="H10" s="36"/>
      <c r="I10" s="36"/>
      <c r="J10" s="36"/>
      <c r="K10" s="36"/>
      <c r="L10" s="36"/>
      <c r="M10" s="48">
        <f t="shared" ref="M10:M50" si="1">F10/D10*100</f>
        <v>100</v>
      </c>
      <c r="N10" s="36">
        <v>60</v>
      </c>
      <c r="O10" s="36"/>
    </row>
    <row r="11" spans="1:17" s="21" customFormat="1" ht="24.95" customHeight="1">
      <c r="A11" s="23"/>
      <c r="B11" s="24" t="s">
        <v>23</v>
      </c>
      <c r="C11" s="24" t="s">
        <v>19</v>
      </c>
      <c r="D11" s="49">
        <v>61</v>
      </c>
      <c r="E11" s="25">
        <v>60</v>
      </c>
      <c r="F11" s="26">
        <v>60</v>
      </c>
      <c r="G11" s="25">
        <f t="shared" si="0"/>
        <v>100</v>
      </c>
      <c r="H11" s="36"/>
      <c r="I11" s="36"/>
      <c r="J11" s="36"/>
      <c r="K11" s="36"/>
      <c r="L11" s="36"/>
      <c r="M11" s="48">
        <f t="shared" si="1"/>
        <v>98.360655737704917</v>
      </c>
      <c r="N11" s="36">
        <v>60</v>
      </c>
      <c r="O11" s="36"/>
    </row>
    <row r="12" spans="1:17" s="21" customFormat="1" ht="24.95" customHeight="1">
      <c r="A12" s="23"/>
      <c r="B12" s="24" t="s">
        <v>22</v>
      </c>
      <c r="C12" s="24" t="s">
        <v>37</v>
      </c>
      <c r="D12" s="24"/>
      <c r="E12" s="25">
        <v>22</v>
      </c>
      <c r="F12" s="25"/>
      <c r="G12" s="47"/>
      <c r="H12" s="36"/>
      <c r="I12" s="36"/>
      <c r="J12" s="36"/>
      <c r="K12" s="36"/>
      <c r="L12" s="36"/>
      <c r="M12" s="48"/>
      <c r="N12" s="36"/>
      <c r="O12" s="36"/>
    </row>
    <row r="13" spans="1:17" s="21" customFormat="1" ht="24.95" customHeight="1">
      <c r="A13" s="23"/>
      <c r="B13" s="24" t="s">
        <v>24</v>
      </c>
      <c r="C13" s="24" t="s">
        <v>19</v>
      </c>
      <c r="D13" s="24">
        <v>17</v>
      </c>
      <c r="E13" s="25">
        <v>18</v>
      </c>
      <c r="F13" s="26">
        <v>20</v>
      </c>
      <c r="G13" s="47">
        <f t="shared" si="0"/>
        <v>111.11111111111111</v>
      </c>
      <c r="H13" s="36"/>
      <c r="I13" s="36"/>
      <c r="J13" s="36"/>
      <c r="K13" s="36"/>
      <c r="L13" s="36"/>
      <c r="M13" s="48">
        <f t="shared" si="1"/>
        <v>117.64705882352942</v>
      </c>
      <c r="N13" s="36">
        <v>20</v>
      </c>
      <c r="O13" s="36"/>
    </row>
    <row r="14" spans="1:17" s="21" customFormat="1" ht="24.95" customHeight="1">
      <c r="A14" s="23"/>
      <c r="B14" s="24" t="s">
        <v>22</v>
      </c>
      <c r="C14" s="24" t="s">
        <v>40</v>
      </c>
      <c r="D14" s="24"/>
      <c r="E14" s="25">
        <v>18</v>
      </c>
      <c r="F14" s="26"/>
      <c r="G14" s="47">
        <f t="shared" si="0"/>
        <v>0</v>
      </c>
      <c r="H14" s="36"/>
      <c r="I14" s="36"/>
      <c r="J14" s="36"/>
      <c r="K14" s="36"/>
      <c r="L14" s="36"/>
      <c r="M14" s="48"/>
      <c r="N14" s="36"/>
      <c r="O14" s="36"/>
    </row>
    <row r="15" spans="1:17" s="21" customFormat="1" ht="24.95" customHeight="1">
      <c r="A15" s="23"/>
      <c r="B15" s="24" t="e">
        <f>D18-Cây ăn quả</f>
        <v>#NAME?</v>
      </c>
      <c r="C15" s="24" t="s">
        <v>19</v>
      </c>
      <c r="D15" s="24"/>
      <c r="E15" s="50" t="s">
        <v>61</v>
      </c>
      <c r="F15" s="51">
        <v>116</v>
      </c>
      <c r="G15" s="47">
        <f t="shared" si="0"/>
        <v>92.800000000000011</v>
      </c>
      <c r="H15" s="36"/>
      <c r="I15" s="36"/>
      <c r="J15" s="36"/>
      <c r="K15" s="36"/>
      <c r="L15" s="36"/>
      <c r="M15" s="48"/>
      <c r="N15" s="36">
        <v>125</v>
      </c>
      <c r="O15" s="36"/>
    </row>
    <row r="16" spans="1:17" s="21" customFormat="1" ht="24.95" customHeight="1">
      <c r="A16" s="23"/>
      <c r="B16" s="24" t="s">
        <v>25</v>
      </c>
      <c r="C16" s="24" t="s">
        <v>19</v>
      </c>
      <c r="D16" s="24">
        <v>703</v>
      </c>
      <c r="E16" s="25">
        <v>670</v>
      </c>
      <c r="F16" s="26">
        <v>673</v>
      </c>
      <c r="G16" s="47">
        <f t="shared" si="0"/>
        <v>100.44776119402985</v>
      </c>
      <c r="H16" s="36"/>
      <c r="I16" s="36"/>
      <c r="J16" s="36"/>
      <c r="K16" s="36"/>
      <c r="L16" s="36"/>
      <c r="M16" s="48">
        <f t="shared" si="1"/>
        <v>95.732574679943099</v>
      </c>
      <c r="N16" s="36">
        <v>673</v>
      </c>
      <c r="O16" s="36"/>
    </row>
    <row r="17" spans="1:15" s="21" customFormat="1" ht="24.95" customHeight="1">
      <c r="A17" s="23"/>
      <c r="B17" s="24" t="s">
        <v>22</v>
      </c>
      <c r="C17" s="24" t="s">
        <v>17</v>
      </c>
      <c r="D17" s="24"/>
      <c r="E17" s="25"/>
      <c r="F17" s="26"/>
      <c r="G17" s="47"/>
      <c r="H17" s="36"/>
      <c r="I17" s="36"/>
      <c r="J17" s="36"/>
      <c r="K17" s="36"/>
      <c r="L17" s="36"/>
      <c r="M17" s="48"/>
      <c r="N17" s="36"/>
      <c r="O17" s="36"/>
    </row>
    <row r="18" spans="1:15" s="21" customFormat="1" ht="24.95" customHeight="1">
      <c r="A18" s="23"/>
      <c r="B18" s="24" t="s">
        <v>62</v>
      </c>
      <c r="C18" s="24" t="s">
        <v>19</v>
      </c>
      <c r="D18" s="24"/>
      <c r="E18" s="25">
        <v>30</v>
      </c>
      <c r="F18" s="52">
        <v>34</v>
      </c>
      <c r="G18" s="47">
        <f t="shared" si="0"/>
        <v>113.33333333333333</v>
      </c>
      <c r="H18" s="36"/>
      <c r="I18" s="36"/>
      <c r="J18" s="36"/>
      <c r="K18" s="36"/>
      <c r="L18" s="36"/>
      <c r="M18" s="48"/>
      <c r="N18" s="36">
        <v>34</v>
      </c>
      <c r="O18" s="36"/>
    </row>
    <row r="19" spans="1:15" s="21" customFormat="1" ht="36" customHeight="1">
      <c r="A19" s="29"/>
      <c r="B19" s="24" t="s">
        <v>63</v>
      </c>
      <c r="C19" s="24" t="s">
        <v>19</v>
      </c>
      <c r="D19" s="24"/>
      <c r="E19" s="25">
        <v>3195</v>
      </c>
      <c r="F19" s="26"/>
      <c r="G19" s="47">
        <f t="shared" si="0"/>
        <v>0</v>
      </c>
      <c r="H19" s="36"/>
      <c r="I19" s="36"/>
      <c r="J19" s="36"/>
      <c r="K19" s="36"/>
      <c r="L19" s="36"/>
      <c r="M19" s="48"/>
      <c r="N19" s="36"/>
      <c r="O19" s="36" t="s">
        <v>77</v>
      </c>
    </row>
    <row r="20" spans="1:15" s="21" customFormat="1" ht="24.95" customHeight="1">
      <c r="A20" s="29"/>
      <c r="B20" s="24" t="s">
        <v>42</v>
      </c>
      <c r="C20" s="24" t="s">
        <v>19</v>
      </c>
      <c r="D20" s="24">
        <v>315</v>
      </c>
      <c r="E20" s="25">
        <v>500</v>
      </c>
      <c r="F20" s="27">
        <v>350</v>
      </c>
      <c r="G20" s="25">
        <f t="shared" si="0"/>
        <v>70</v>
      </c>
      <c r="H20" s="36"/>
      <c r="I20" s="36"/>
      <c r="J20" s="36"/>
      <c r="K20" s="36"/>
      <c r="L20" s="36"/>
      <c r="M20" s="48">
        <f t="shared" si="1"/>
        <v>111.11111111111111</v>
      </c>
      <c r="N20" s="36">
        <v>500</v>
      </c>
      <c r="O20" s="36"/>
    </row>
    <row r="21" spans="1:15" s="21" customFormat="1" ht="24.95" customHeight="1">
      <c r="A21" s="29"/>
      <c r="B21" s="24" t="s">
        <v>60</v>
      </c>
      <c r="C21" s="24" t="s">
        <v>19</v>
      </c>
      <c r="D21" s="24"/>
      <c r="E21" s="25">
        <v>15</v>
      </c>
      <c r="F21" s="27">
        <v>15</v>
      </c>
      <c r="G21" s="25">
        <f t="shared" si="0"/>
        <v>100</v>
      </c>
      <c r="H21" s="36"/>
      <c r="I21" s="36"/>
      <c r="J21" s="36"/>
      <c r="K21" s="36"/>
      <c r="L21" s="36"/>
      <c r="M21" s="48"/>
      <c r="N21" s="36">
        <v>15</v>
      </c>
      <c r="O21" s="36"/>
    </row>
    <row r="22" spans="1:15" s="21" customFormat="1" ht="24.95" customHeight="1">
      <c r="A22" s="23"/>
      <c r="B22" s="36" t="s">
        <v>64</v>
      </c>
      <c r="C22" s="24" t="s">
        <v>19</v>
      </c>
      <c r="D22" s="24"/>
      <c r="E22" s="25">
        <v>560</v>
      </c>
      <c r="F22" s="27">
        <v>560</v>
      </c>
      <c r="G22" s="25">
        <f t="shared" si="0"/>
        <v>100</v>
      </c>
      <c r="H22" s="36"/>
      <c r="I22" s="36"/>
      <c r="J22" s="36"/>
      <c r="K22" s="36"/>
      <c r="L22" s="36"/>
      <c r="M22" s="48"/>
      <c r="N22" s="36">
        <v>50</v>
      </c>
      <c r="O22" s="36"/>
    </row>
    <row r="23" spans="1:15" s="21" customFormat="1" ht="24.95" customHeight="1">
      <c r="A23" s="68">
        <v>2</v>
      </c>
      <c r="B23" s="62" t="s">
        <v>65</v>
      </c>
      <c r="C23" s="62" t="s">
        <v>16</v>
      </c>
      <c r="D23" s="62"/>
      <c r="E23" s="69">
        <v>31045</v>
      </c>
      <c r="F23" s="70"/>
      <c r="G23" s="71">
        <f t="shared" si="0"/>
        <v>0</v>
      </c>
      <c r="H23" s="67"/>
      <c r="I23" s="67"/>
      <c r="J23" s="67"/>
      <c r="K23" s="67"/>
      <c r="L23" s="67"/>
      <c r="M23" s="72"/>
      <c r="N23" s="67"/>
      <c r="O23" s="67" t="s">
        <v>77</v>
      </c>
    </row>
    <row r="24" spans="1:15" s="21" customFormat="1" ht="24.95" customHeight="1">
      <c r="A24" s="29"/>
      <c r="B24" s="24" t="s">
        <v>66</v>
      </c>
      <c r="C24" s="24" t="s">
        <v>16</v>
      </c>
      <c r="D24" s="24">
        <v>96</v>
      </c>
      <c r="E24" s="25">
        <v>95</v>
      </c>
      <c r="F24" s="26">
        <v>88</v>
      </c>
      <c r="G24" s="47">
        <f t="shared" si="0"/>
        <v>92.631578947368425</v>
      </c>
      <c r="H24" s="36"/>
      <c r="I24" s="36"/>
      <c r="J24" s="36"/>
      <c r="K24" s="36"/>
      <c r="L24" s="36"/>
      <c r="M24" s="48">
        <f t="shared" si="1"/>
        <v>91.666666666666657</v>
      </c>
      <c r="N24" s="36">
        <v>95</v>
      </c>
      <c r="O24" s="36"/>
    </row>
    <row r="25" spans="1:15" s="21" customFormat="1" ht="24.95" customHeight="1">
      <c r="A25" s="29"/>
      <c r="B25" s="24" t="s">
        <v>67</v>
      </c>
      <c r="C25" s="24" t="s">
        <v>16</v>
      </c>
      <c r="D25" s="24">
        <v>365</v>
      </c>
      <c r="E25" s="25">
        <v>450</v>
      </c>
      <c r="F25" s="26">
        <v>399</v>
      </c>
      <c r="G25" s="47">
        <f t="shared" si="0"/>
        <v>88.666666666666671</v>
      </c>
      <c r="H25" s="36"/>
      <c r="I25" s="36"/>
      <c r="J25" s="36"/>
      <c r="K25" s="36"/>
      <c r="L25" s="36"/>
      <c r="M25" s="48">
        <f t="shared" si="1"/>
        <v>109.31506849315069</v>
      </c>
      <c r="N25" s="36">
        <v>450</v>
      </c>
      <c r="O25" s="36"/>
    </row>
    <row r="26" spans="1:15" s="21" customFormat="1" ht="24.95" customHeight="1">
      <c r="A26" s="29"/>
      <c r="B26" s="24" t="s">
        <v>68</v>
      </c>
      <c r="C26" s="24" t="s">
        <v>16</v>
      </c>
      <c r="D26" s="44">
        <v>23</v>
      </c>
      <c r="E26" s="53">
        <v>30</v>
      </c>
      <c r="F26" s="53">
        <v>25</v>
      </c>
      <c r="G26" s="25">
        <f t="shared" si="0"/>
        <v>83.333333333333343</v>
      </c>
      <c r="H26" s="36"/>
      <c r="I26" s="36"/>
      <c r="J26" s="36"/>
      <c r="K26" s="36"/>
      <c r="L26" s="36"/>
      <c r="M26" s="48">
        <f t="shared" si="1"/>
        <v>108.69565217391303</v>
      </c>
      <c r="N26" s="39">
        <v>30</v>
      </c>
      <c r="O26" s="36"/>
    </row>
    <row r="27" spans="1:15" s="21" customFormat="1" ht="24.95" customHeight="1">
      <c r="A27" s="29"/>
      <c r="B27" s="24" t="s">
        <v>69</v>
      </c>
      <c r="C27" s="24" t="s">
        <v>59</v>
      </c>
      <c r="D27" s="24"/>
      <c r="E27" s="25">
        <v>500</v>
      </c>
      <c r="F27" s="26">
        <v>303</v>
      </c>
      <c r="G27" s="47">
        <f t="shared" si="0"/>
        <v>60.6</v>
      </c>
      <c r="H27" s="36"/>
      <c r="I27" s="36"/>
      <c r="J27" s="36"/>
      <c r="K27" s="36"/>
      <c r="L27" s="36"/>
      <c r="M27" s="48"/>
      <c r="N27" s="36">
        <v>500</v>
      </c>
      <c r="O27" s="36"/>
    </row>
    <row r="28" spans="1:15" s="21" customFormat="1" ht="37.5" customHeight="1">
      <c r="A28" s="68">
        <v>3</v>
      </c>
      <c r="B28" s="62" t="s">
        <v>26</v>
      </c>
      <c r="C28" s="63" t="s">
        <v>38</v>
      </c>
      <c r="D28" s="63"/>
      <c r="E28" s="69">
        <v>48</v>
      </c>
      <c r="F28" s="70"/>
      <c r="G28" s="71"/>
      <c r="H28" s="67"/>
      <c r="I28" s="67"/>
      <c r="J28" s="67"/>
      <c r="K28" s="67"/>
      <c r="L28" s="67"/>
      <c r="M28" s="72"/>
      <c r="N28" s="67"/>
      <c r="O28" s="67" t="s">
        <v>77</v>
      </c>
    </row>
    <row r="29" spans="1:15" s="21" customFormat="1" ht="34.5" customHeight="1">
      <c r="A29" s="68">
        <v>4</v>
      </c>
      <c r="B29" s="62" t="s">
        <v>27</v>
      </c>
      <c r="C29" s="62" t="s">
        <v>53</v>
      </c>
      <c r="D29" s="73">
        <v>2600</v>
      </c>
      <c r="E29" s="73">
        <f>E30+E31</f>
        <v>3111</v>
      </c>
      <c r="F29" s="73">
        <v>939</v>
      </c>
      <c r="G29" s="74">
        <f t="shared" si="0"/>
        <v>30.183220829315331</v>
      </c>
      <c r="H29" s="68"/>
      <c r="I29" s="68"/>
      <c r="J29" s="68"/>
      <c r="K29" s="68"/>
      <c r="L29" s="68"/>
      <c r="M29" s="75">
        <f t="shared" si="1"/>
        <v>36.115384615384613</v>
      </c>
      <c r="N29" s="73">
        <v>2000</v>
      </c>
      <c r="O29" s="67"/>
    </row>
    <row r="30" spans="1:15" s="21" customFormat="1" ht="34.5" customHeight="1">
      <c r="A30" s="29"/>
      <c r="B30" s="24" t="s">
        <v>28</v>
      </c>
      <c r="C30" s="24" t="s">
        <v>20</v>
      </c>
      <c r="D30" s="29">
        <v>230</v>
      </c>
      <c r="E30" s="57">
        <v>320</v>
      </c>
      <c r="F30" s="59">
        <v>282.5</v>
      </c>
      <c r="G30" s="54">
        <f t="shared" si="0"/>
        <v>88.28125</v>
      </c>
      <c r="H30" s="58"/>
      <c r="I30" s="29"/>
      <c r="J30" s="29"/>
      <c r="K30" s="29"/>
      <c r="L30" s="29"/>
      <c r="M30" s="56">
        <f>F30/D30*100</f>
        <v>122.82608695652173</v>
      </c>
      <c r="N30" s="29">
        <v>350</v>
      </c>
      <c r="O30" s="36"/>
    </row>
    <row r="31" spans="1:15" s="21" customFormat="1" ht="32.25" customHeight="1">
      <c r="A31" s="29"/>
      <c r="B31" s="24" t="s">
        <v>29</v>
      </c>
      <c r="C31" s="24" t="s">
        <v>20</v>
      </c>
      <c r="D31" s="60">
        <v>570</v>
      </c>
      <c r="E31" s="57">
        <v>2791</v>
      </c>
      <c r="F31" s="57">
        <v>657</v>
      </c>
      <c r="G31" s="54">
        <f t="shared" si="0"/>
        <v>23.539949838767466</v>
      </c>
      <c r="H31" s="29"/>
      <c r="I31" s="29"/>
      <c r="J31" s="29"/>
      <c r="K31" s="29"/>
      <c r="L31" s="29"/>
      <c r="M31" s="56">
        <f t="shared" si="1"/>
        <v>115.26315789473685</v>
      </c>
      <c r="N31" s="57">
        <v>1650</v>
      </c>
      <c r="O31" s="36"/>
    </row>
    <row r="32" spans="1:15" s="21" customFormat="1" ht="32.25" customHeight="1">
      <c r="A32" s="29"/>
      <c r="B32" s="24" t="s">
        <v>56</v>
      </c>
      <c r="C32" s="24" t="s">
        <v>20</v>
      </c>
      <c r="D32" s="29">
        <v>300</v>
      </c>
      <c r="E32" s="57">
        <v>2500</v>
      </c>
      <c r="F32" s="57">
        <v>395</v>
      </c>
      <c r="G32" s="54">
        <f t="shared" si="0"/>
        <v>15.8</v>
      </c>
      <c r="H32" s="29"/>
      <c r="I32" s="29"/>
      <c r="J32" s="29"/>
      <c r="K32" s="29"/>
      <c r="L32" s="29"/>
      <c r="M32" s="56">
        <f t="shared" si="1"/>
        <v>131.66666666666666</v>
      </c>
      <c r="N32" s="57">
        <v>1250</v>
      </c>
      <c r="O32" s="36"/>
    </row>
    <row r="33" spans="1:15" s="21" customFormat="1" ht="32.25" customHeight="1">
      <c r="A33" s="29"/>
      <c r="B33" s="24" t="s">
        <v>48</v>
      </c>
      <c r="C33" s="24" t="s">
        <v>20</v>
      </c>
      <c r="D33" s="43">
        <v>3763.47</v>
      </c>
      <c r="E33" s="25">
        <v>88</v>
      </c>
      <c r="F33" s="33">
        <v>2359</v>
      </c>
      <c r="G33" s="47"/>
      <c r="H33" s="36"/>
      <c r="I33" s="36"/>
      <c r="J33" s="36"/>
      <c r="K33" s="36"/>
      <c r="L33" s="36"/>
      <c r="M33" s="48">
        <f t="shared" si="1"/>
        <v>62.681514665986448</v>
      </c>
      <c r="N33" s="37"/>
      <c r="O33" s="37"/>
    </row>
    <row r="34" spans="1:15" s="21" customFormat="1" ht="47.25" customHeight="1">
      <c r="A34" s="68">
        <v>5</v>
      </c>
      <c r="B34" s="62" t="s">
        <v>30</v>
      </c>
      <c r="C34" s="62" t="s">
        <v>1</v>
      </c>
      <c r="D34" s="62"/>
      <c r="E34" s="69">
        <v>90</v>
      </c>
      <c r="F34" s="70"/>
      <c r="G34" s="71"/>
      <c r="H34" s="67"/>
      <c r="I34" s="67"/>
      <c r="J34" s="67"/>
      <c r="K34" s="67"/>
      <c r="L34" s="67"/>
      <c r="M34" s="72"/>
      <c r="N34" s="67">
        <v>90</v>
      </c>
      <c r="O34" s="67" t="s">
        <v>77</v>
      </c>
    </row>
    <row r="35" spans="1:15" s="21" customFormat="1" ht="30.75" customHeight="1">
      <c r="A35" s="29"/>
      <c r="B35" s="24" t="s">
        <v>31</v>
      </c>
      <c r="C35" s="24" t="s">
        <v>1</v>
      </c>
      <c r="D35" s="24"/>
      <c r="E35" s="25">
        <v>95</v>
      </c>
      <c r="F35" s="25"/>
      <c r="G35" s="47"/>
      <c r="H35" s="36"/>
      <c r="I35" s="36"/>
      <c r="J35" s="36"/>
      <c r="K35" s="36"/>
      <c r="L35" s="36"/>
      <c r="M35" s="48"/>
      <c r="N35" s="36">
        <v>95</v>
      </c>
      <c r="O35" s="36"/>
    </row>
    <row r="36" spans="1:15" s="21" customFormat="1" ht="33" customHeight="1">
      <c r="A36" s="61">
        <v>6</v>
      </c>
      <c r="B36" s="62" t="s">
        <v>41</v>
      </c>
      <c r="C36" s="62" t="s">
        <v>1</v>
      </c>
      <c r="D36" s="62"/>
      <c r="E36" s="69"/>
      <c r="F36" s="70"/>
      <c r="G36" s="71"/>
      <c r="H36" s="67"/>
      <c r="I36" s="67"/>
      <c r="J36" s="67"/>
      <c r="K36" s="67"/>
      <c r="L36" s="67"/>
      <c r="M36" s="72"/>
      <c r="N36" s="67"/>
      <c r="O36" s="67"/>
    </row>
    <row r="37" spans="1:15" s="21" customFormat="1" ht="30.75" customHeight="1">
      <c r="A37" s="23"/>
      <c r="B37" s="24" t="s">
        <v>32</v>
      </c>
      <c r="C37" s="24" t="s">
        <v>1</v>
      </c>
      <c r="D37" s="24">
        <v>68</v>
      </c>
      <c r="E37" s="25">
        <v>35</v>
      </c>
      <c r="F37" s="26">
        <v>35</v>
      </c>
      <c r="G37" s="25">
        <f t="shared" si="0"/>
        <v>100</v>
      </c>
      <c r="H37" s="36"/>
      <c r="I37" s="36"/>
      <c r="J37" s="36"/>
      <c r="K37" s="36"/>
      <c r="L37" s="36"/>
      <c r="M37" s="48">
        <f t="shared" si="1"/>
        <v>51.470588235294116</v>
      </c>
      <c r="N37" s="36"/>
      <c r="O37" s="36"/>
    </row>
    <row r="38" spans="1:15" s="21" customFormat="1" ht="24.95" customHeight="1">
      <c r="A38" s="23"/>
      <c r="B38" s="24" t="s">
        <v>33</v>
      </c>
      <c r="C38" s="24" t="s">
        <v>1</v>
      </c>
      <c r="D38" s="42">
        <v>96.4</v>
      </c>
      <c r="E38" s="25">
        <v>90</v>
      </c>
      <c r="F38" s="26">
        <v>93.75</v>
      </c>
      <c r="G38" s="47">
        <f t="shared" si="0"/>
        <v>104.16666666666667</v>
      </c>
      <c r="H38" s="36"/>
      <c r="I38" s="36"/>
      <c r="J38" s="36"/>
      <c r="K38" s="36"/>
      <c r="L38" s="36"/>
      <c r="M38" s="48">
        <f t="shared" si="1"/>
        <v>97.251037344398341</v>
      </c>
      <c r="N38" s="36"/>
      <c r="O38" s="36"/>
    </row>
    <row r="39" spans="1:15" s="21" customFormat="1" ht="24.95" customHeight="1">
      <c r="A39" s="23"/>
      <c r="B39" s="24" t="s">
        <v>34</v>
      </c>
      <c r="C39" s="24" t="s">
        <v>1</v>
      </c>
      <c r="D39" s="24">
        <v>100</v>
      </c>
      <c r="E39" s="25">
        <v>100</v>
      </c>
      <c r="F39" s="26">
        <v>100</v>
      </c>
      <c r="G39" s="25">
        <f t="shared" si="0"/>
        <v>100</v>
      </c>
      <c r="H39" s="36"/>
      <c r="I39" s="36"/>
      <c r="J39" s="36"/>
      <c r="K39" s="36"/>
      <c r="L39" s="36"/>
      <c r="M39" s="48">
        <f t="shared" si="1"/>
        <v>100</v>
      </c>
      <c r="N39" s="36"/>
      <c r="O39" s="36"/>
    </row>
    <row r="40" spans="1:15" s="21" customFormat="1" ht="24.95" customHeight="1">
      <c r="A40" s="23"/>
      <c r="B40" s="24" t="s">
        <v>35</v>
      </c>
      <c r="C40" s="24" t="s">
        <v>1</v>
      </c>
      <c r="D40" s="24">
        <v>100</v>
      </c>
      <c r="E40" s="25">
        <v>100</v>
      </c>
      <c r="F40" s="26">
        <v>100</v>
      </c>
      <c r="G40" s="25">
        <f t="shared" si="0"/>
        <v>100</v>
      </c>
      <c r="H40" s="36"/>
      <c r="I40" s="36"/>
      <c r="J40" s="36"/>
      <c r="K40" s="36"/>
      <c r="L40" s="36"/>
      <c r="M40" s="48">
        <f t="shared" si="1"/>
        <v>100</v>
      </c>
      <c r="N40" s="36"/>
      <c r="O40" s="36"/>
    </row>
    <row r="41" spans="1:15" s="21" customFormat="1" ht="24.95" customHeight="1">
      <c r="A41" s="23"/>
      <c r="B41" s="24" t="s">
        <v>36</v>
      </c>
      <c r="C41" s="24" t="s">
        <v>1</v>
      </c>
      <c r="D41" s="24">
        <v>100</v>
      </c>
      <c r="E41" s="25">
        <v>100</v>
      </c>
      <c r="F41" s="41">
        <v>98.04</v>
      </c>
      <c r="G41" s="47">
        <f t="shared" si="0"/>
        <v>98.04</v>
      </c>
      <c r="H41" s="36"/>
      <c r="I41" s="36"/>
      <c r="J41" s="36"/>
      <c r="K41" s="38">
        <f>3.07-2.85</f>
        <v>0.21999999999999975</v>
      </c>
      <c r="L41" s="36"/>
      <c r="M41" s="48">
        <f t="shared" si="1"/>
        <v>98.04</v>
      </c>
      <c r="N41" s="36"/>
      <c r="O41" s="36"/>
    </row>
    <row r="42" spans="1:15" s="21" customFormat="1" ht="30" customHeight="1">
      <c r="A42" s="23"/>
      <c r="B42" s="24" t="s">
        <v>46</v>
      </c>
      <c r="C42" s="24" t="s">
        <v>1</v>
      </c>
      <c r="D42" s="24">
        <v>100</v>
      </c>
      <c r="E42" s="25">
        <v>80</v>
      </c>
      <c r="F42" s="26"/>
      <c r="G42" s="25"/>
      <c r="H42" s="36"/>
      <c r="I42" s="36"/>
      <c r="J42" s="36"/>
      <c r="K42" s="38">
        <f>3.07-1.94</f>
        <v>1.1299999999999999</v>
      </c>
      <c r="L42" s="36"/>
      <c r="M42" s="48">
        <f t="shared" si="1"/>
        <v>0</v>
      </c>
      <c r="N42" s="36">
        <v>80</v>
      </c>
      <c r="O42" s="36"/>
    </row>
    <row r="43" spans="1:15" s="21" customFormat="1" ht="35.25" customHeight="1">
      <c r="A43" s="68">
        <v>7</v>
      </c>
      <c r="B43" s="62" t="s">
        <v>50</v>
      </c>
      <c r="C43" s="62" t="s">
        <v>1</v>
      </c>
      <c r="D43" s="76">
        <v>2.5099999999999998</v>
      </c>
      <c r="E43" s="77">
        <v>1.85</v>
      </c>
      <c r="F43" s="78">
        <v>1.94</v>
      </c>
      <c r="G43" s="71"/>
      <c r="H43" s="67"/>
      <c r="I43" s="67"/>
      <c r="J43" s="67"/>
      <c r="K43" s="67"/>
      <c r="L43" s="67">
        <f>K42/K41*100</f>
        <v>513.63636363636419</v>
      </c>
      <c r="M43" s="72"/>
      <c r="N43" s="67"/>
      <c r="O43" s="67" t="s">
        <v>77</v>
      </c>
    </row>
    <row r="44" spans="1:15" s="21" customFormat="1" ht="31.5" customHeight="1">
      <c r="A44" s="68">
        <v>8</v>
      </c>
      <c r="B44" s="62" t="s">
        <v>51</v>
      </c>
      <c r="C44" s="62" t="s">
        <v>15</v>
      </c>
      <c r="D44" s="62">
        <v>100</v>
      </c>
      <c r="E44" s="69">
        <v>150</v>
      </c>
      <c r="F44" s="70">
        <v>90</v>
      </c>
      <c r="G44" s="69">
        <f t="shared" si="0"/>
        <v>60</v>
      </c>
      <c r="H44" s="67"/>
      <c r="I44" s="67"/>
      <c r="J44" s="67"/>
      <c r="K44" s="67"/>
      <c r="L44" s="67"/>
      <c r="M44" s="72">
        <f t="shared" si="1"/>
        <v>90</v>
      </c>
      <c r="N44" s="67">
        <v>50</v>
      </c>
      <c r="O44" s="67" t="s">
        <v>77</v>
      </c>
    </row>
    <row r="45" spans="1:15" s="21" customFormat="1" ht="27.75" customHeight="1">
      <c r="A45" s="29"/>
      <c r="B45" s="32" t="s">
        <v>52</v>
      </c>
      <c r="C45" s="24" t="s">
        <v>1</v>
      </c>
      <c r="D45" s="24">
        <v>70</v>
      </c>
      <c r="E45" s="25">
        <v>80</v>
      </c>
      <c r="F45" s="26">
        <v>80</v>
      </c>
      <c r="G45" s="25">
        <f t="shared" si="0"/>
        <v>100</v>
      </c>
      <c r="H45" s="36"/>
      <c r="I45" s="36"/>
      <c r="J45" s="36"/>
      <c r="K45" s="36"/>
      <c r="L45" s="36"/>
      <c r="M45" s="48">
        <f t="shared" si="1"/>
        <v>114.28571428571428</v>
      </c>
      <c r="N45" s="36">
        <v>80</v>
      </c>
      <c r="O45" s="36"/>
    </row>
    <row r="46" spans="1:15" s="21" customFormat="1" ht="30.75" customHeight="1">
      <c r="A46" s="29"/>
      <c r="B46" s="24" t="s">
        <v>44</v>
      </c>
      <c r="C46" s="24" t="s">
        <v>15</v>
      </c>
      <c r="D46" s="24">
        <v>10</v>
      </c>
      <c r="E46" s="50" t="s">
        <v>76</v>
      </c>
      <c r="F46" s="26">
        <v>10</v>
      </c>
      <c r="G46" s="25">
        <f t="shared" si="0"/>
        <v>100</v>
      </c>
      <c r="H46" s="36"/>
      <c r="I46" s="36"/>
      <c r="J46" s="36"/>
      <c r="K46" s="36"/>
      <c r="L46" s="36"/>
      <c r="M46" s="48">
        <f t="shared" si="1"/>
        <v>100</v>
      </c>
      <c r="N46" s="36">
        <v>10</v>
      </c>
      <c r="O46" s="36"/>
    </row>
    <row r="47" spans="1:15" s="21" customFormat="1" ht="42.75" customHeight="1">
      <c r="A47" s="68">
        <v>9</v>
      </c>
      <c r="B47" s="79" t="s">
        <v>55</v>
      </c>
      <c r="C47" s="62" t="s">
        <v>39</v>
      </c>
      <c r="D47" s="80">
        <v>3.5</v>
      </c>
      <c r="E47" s="81">
        <v>16</v>
      </c>
      <c r="F47" s="81">
        <v>19.079999999999998</v>
      </c>
      <c r="G47" s="81">
        <f>F47/E47*100</f>
        <v>119.24999999999999</v>
      </c>
      <c r="H47" s="81"/>
      <c r="I47" s="81"/>
      <c r="J47" s="81"/>
      <c r="K47" s="81"/>
      <c r="L47" s="81"/>
      <c r="M47" s="81">
        <f t="shared" si="1"/>
        <v>545.14285714285711</v>
      </c>
      <c r="N47" s="81">
        <v>19.5</v>
      </c>
      <c r="O47" s="67" t="s">
        <v>77</v>
      </c>
    </row>
    <row r="48" spans="1:15" s="21" customFormat="1" ht="42" customHeight="1">
      <c r="A48" s="29"/>
      <c r="B48" s="46" t="s">
        <v>54</v>
      </c>
      <c r="C48" s="24" t="s">
        <v>39</v>
      </c>
      <c r="D48" s="42">
        <v>3</v>
      </c>
      <c r="E48" s="28">
        <v>2.5</v>
      </c>
      <c r="F48" s="28">
        <v>1.2</v>
      </c>
      <c r="G48" s="54">
        <f>F48/E48*100</f>
        <v>48</v>
      </c>
      <c r="H48" s="29"/>
      <c r="I48" s="55"/>
      <c r="J48" s="29"/>
      <c r="K48" s="29"/>
      <c r="L48" s="29"/>
      <c r="M48" s="56">
        <f t="shared" si="1"/>
        <v>40</v>
      </c>
      <c r="N48" s="56">
        <v>2.5</v>
      </c>
      <c r="O48" s="36"/>
    </row>
    <row r="49" spans="1:26" s="21" customFormat="1" ht="45.75" customHeight="1">
      <c r="A49" s="68">
        <v>10</v>
      </c>
      <c r="B49" s="62" t="s">
        <v>58</v>
      </c>
      <c r="C49" s="62" t="s">
        <v>1</v>
      </c>
      <c r="D49" s="62">
        <v>25</v>
      </c>
      <c r="E49" s="69">
        <v>32</v>
      </c>
      <c r="F49" s="69">
        <v>26</v>
      </c>
      <c r="G49" s="71">
        <f t="shared" si="0"/>
        <v>81.25</v>
      </c>
      <c r="H49" s="67"/>
      <c r="I49" s="67"/>
      <c r="J49" s="67"/>
      <c r="K49" s="67"/>
      <c r="L49" s="67"/>
      <c r="M49" s="56">
        <f t="shared" si="1"/>
        <v>104</v>
      </c>
      <c r="N49" s="67">
        <v>32</v>
      </c>
      <c r="O49" s="67" t="s">
        <v>77</v>
      </c>
    </row>
    <row r="50" spans="1:26" s="21" customFormat="1" ht="42" customHeight="1">
      <c r="A50" s="29"/>
      <c r="B50" s="24" t="s">
        <v>47</v>
      </c>
      <c r="C50" s="24" t="s">
        <v>1</v>
      </c>
      <c r="D50" s="43">
        <v>4.08</v>
      </c>
      <c r="E50" s="25">
        <v>4</v>
      </c>
      <c r="F50" s="41">
        <v>3.88</v>
      </c>
      <c r="G50" s="25">
        <f t="shared" si="0"/>
        <v>97</v>
      </c>
      <c r="H50" s="36"/>
      <c r="I50" s="36"/>
      <c r="J50" s="36"/>
      <c r="K50" s="36"/>
      <c r="L50" s="36"/>
      <c r="M50" s="48">
        <f t="shared" si="1"/>
        <v>95.098039215686271</v>
      </c>
      <c r="N50" s="36">
        <v>4</v>
      </c>
      <c r="O50" s="36"/>
    </row>
    <row r="51" spans="1:26" s="30" customFormat="1" ht="30.75" customHeight="1">
      <c r="A51" s="68">
        <v>11</v>
      </c>
      <c r="B51" s="62" t="s">
        <v>45</v>
      </c>
      <c r="C51" s="62" t="s">
        <v>1</v>
      </c>
      <c r="D51" s="62"/>
      <c r="E51" s="69">
        <v>100</v>
      </c>
      <c r="F51" s="70"/>
      <c r="G51" s="69"/>
      <c r="H51" s="67"/>
      <c r="I51" s="67"/>
      <c r="J51" s="67"/>
      <c r="K51" s="67"/>
      <c r="L51" s="67"/>
      <c r="M51" s="72"/>
      <c r="N51" s="67">
        <v>100</v>
      </c>
      <c r="O51" s="67" t="s">
        <v>77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s="21" customFormat="1" ht="32.25" customHeight="1">
      <c r="A52" s="29"/>
      <c r="B52" s="24" t="s">
        <v>43</v>
      </c>
      <c r="C52" s="24" t="s">
        <v>1</v>
      </c>
      <c r="D52" s="24"/>
      <c r="E52" s="25">
        <v>70</v>
      </c>
      <c r="F52" s="26"/>
      <c r="G52" s="25"/>
      <c r="H52" s="36"/>
      <c r="I52" s="36"/>
      <c r="J52" s="36"/>
      <c r="K52" s="36"/>
      <c r="L52" s="36"/>
      <c r="M52" s="48"/>
      <c r="N52" s="36">
        <v>70</v>
      </c>
      <c r="O52" s="36"/>
    </row>
    <row r="53" spans="1:26" s="21" customFormat="1" ht="24.95" customHeight="1">
      <c r="A53" s="17"/>
      <c r="B53" s="18"/>
      <c r="C53" s="14"/>
      <c r="D53" s="14"/>
      <c r="E53" s="14"/>
      <c r="F53" s="19"/>
      <c r="G53" s="40"/>
      <c r="H53" s="19"/>
      <c r="I53" s="19"/>
      <c r="J53" s="19"/>
      <c r="K53" s="19"/>
      <c r="L53" s="19"/>
      <c r="M53" s="34"/>
      <c r="N53" s="35"/>
      <c r="O53" s="14"/>
    </row>
    <row r="54" spans="1:26">
      <c r="C54" s="17"/>
      <c r="D54" s="17"/>
      <c r="E54" s="17"/>
      <c r="H54" s="20"/>
      <c r="I54" s="20"/>
      <c r="J54" s="20"/>
      <c r="K54" s="20"/>
    </row>
    <row r="55" spans="1:26" ht="20.100000000000001" customHeight="1">
      <c r="B55" s="14"/>
    </row>
  </sheetData>
  <mergeCells count="10">
    <mergeCell ref="N1:O1"/>
    <mergeCell ref="A3:A7"/>
    <mergeCell ref="A2:O2"/>
    <mergeCell ref="N3:N6"/>
    <mergeCell ref="O3:O6"/>
    <mergeCell ref="B3:B7"/>
    <mergeCell ref="C3:C7"/>
    <mergeCell ref="E3:E7"/>
    <mergeCell ref="F3:M6"/>
    <mergeCell ref="D3:D7"/>
  </mergeCells>
  <phoneticPr fontId="0" type="noConversion"/>
  <printOptions horizontalCentered="1"/>
  <pageMargins left="0.26" right="0.19" top="0.2" bottom="0.23" header="0.2" footer="0.2"/>
  <pageSetup paperSize="9" scale="75" orientation="portrait" r:id="rId1"/>
  <headerFooter alignWithMargins="0">
    <oddFooter>&amp;C&amp;8 70&amp;R&amp;8&amp;A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41"/>
  <sheetViews>
    <sheetView workbookViewId="0"/>
  </sheetViews>
  <sheetFormatPr defaultColWidth="8" defaultRowHeight="12.75"/>
  <cols>
    <col min="1" max="1" width="26.125" style="2" customWidth="1"/>
    <col min="2" max="2" width="1.125" style="2" customWidth="1"/>
    <col min="3" max="3" width="28.125" style="2" customWidth="1"/>
    <col min="4" max="16384" width="8" style="2"/>
  </cols>
  <sheetData>
    <row r="1" spans="1:3" ht="15">
      <c r="A1" s="11"/>
      <c r="C1" s="11"/>
    </row>
    <row r="2" spans="1:3" ht="15.75" thickBot="1">
      <c r="A2" s="11"/>
    </row>
    <row r="3" spans="1:3" ht="15.75" thickBot="1">
      <c r="A3" s="11"/>
      <c r="C3" s="11"/>
    </row>
    <row r="4" spans="1:3" ht="15">
      <c r="A4" s="11"/>
      <c r="C4" s="11"/>
    </row>
    <row r="5" spans="1:3" ht="15">
      <c r="C5" s="11"/>
    </row>
    <row r="6" spans="1:3" ht="15.75" thickBot="1">
      <c r="C6" s="11"/>
    </row>
    <row r="7" spans="1:3" ht="15">
      <c r="A7" s="11"/>
      <c r="C7" s="11"/>
    </row>
    <row r="8" spans="1:3" ht="15">
      <c r="A8" s="11"/>
      <c r="C8" s="11"/>
    </row>
    <row r="9" spans="1:3" ht="15">
      <c r="A9" s="11"/>
      <c r="C9" s="11"/>
    </row>
    <row r="10" spans="1:3" ht="15">
      <c r="A10" s="11"/>
      <c r="C10" s="11"/>
    </row>
    <row r="11" spans="1:3" ht="15.75" thickBot="1">
      <c r="A11" s="11"/>
      <c r="C11" s="11"/>
    </row>
    <row r="12" spans="1:3" ht="15">
      <c r="C12" s="11"/>
    </row>
    <row r="13" spans="1:3" ht="15.75" thickBot="1">
      <c r="C13" s="11"/>
    </row>
    <row r="14" spans="1:3" ht="15.75" thickBot="1">
      <c r="A14" s="11"/>
      <c r="C14" s="11"/>
    </row>
    <row r="15" spans="1:3" ht="15">
      <c r="A15" s="11"/>
    </row>
    <row r="16" spans="1:3" ht="15.75" thickBot="1">
      <c r="A16" s="11"/>
    </row>
    <row r="17" spans="1:3" ht="15.75" thickBot="1">
      <c r="A17" s="11"/>
      <c r="C17" s="11"/>
    </row>
    <row r="18" spans="1:3" ht="15">
      <c r="C18" s="11"/>
    </row>
    <row r="19" spans="1:3" ht="15">
      <c r="C19" s="11"/>
    </row>
    <row r="20" spans="1:3" ht="15">
      <c r="A20" s="11"/>
      <c r="C20" s="11"/>
    </row>
    <row r="21" spans="1:3" ht="15">
      <c r="A21" s="11"/>
      <c r="C21" s="11"/>
    </row>
    <row r="22" spans="1:3" ht="15">
      <c r="A22" s="11"/>
      <c r="C22" s="11"/>
    </row>
    <row r="23" spans="1:3" ht="15">
      <c r="A23" s="11"/>
      <c r="C23" s="11"/>
    </row>
    <row r="24" spans="1:3" ht="15">
      <c r="A24" s="11"/>
    </row>
    <row r="25" spans="1:3" ht="15">
      <c r="A25" s="11"/>
    </row>
    <row r="26" spans="1:3" ht="15.75" thickBot="1">
      <c r="A26" s="11"/>
      <c r="C26" s="11"/>
    </row>
    <row r="27" spans="1:3" ht="15">
      <c r="A27" s="11"/>
      <c r="C27" s="11"/>
    </row>
    <row r="28" spans="1:3" ht="15">
      <c r="A28" s="11"/>
      <c r="C28" s="11"/>
    </row>
    <row r="29" spans="1:3" ht="15">
      <c r="A29" s="11"/>
      <c r="C29" s="11"/>
    </row>
    <row r="30" spans="1:3" ht="15">
      <c r="A30" s="11"/>
      <c r="C30" s="11"/>
    </row>
    <row r="31" spans="1:3" ht="15">
      <c r="A31" s="11"/>
      <c r="C31" s="11"/>
    </row>
    <row r="32" spans="1:3" ht="15">
      <c r="A32" s="11"/>
      <c r="C32" s="11"/>
    </row>
    <row r="33" spans="1:3" ht="15">
      <c r="A33" s="11"/>
      <c r="C33" s="11"/>
    </row>
    <row r="34" spans="1:3" ht="15">
      <c r="A34" s="11"/>
      <c r="C34" s="11"/>
    </row>
    <row r="35" spans="1:3" ht="15">
      <c r="A35" s="11"/>
      <c r="C35" s="11"/>
    </row>
    <row r="36" spans="1:3" ht="15">
      <c r="A36" s="11"/>
      <c r="C36" s="11"/>
    </row>
    <row r="37" spans="1:3" ht="15">
      <c r="A37" s="11"/>
    </row>
    <row r="38" spans="1:3" ht="15">
      <c r="A38" s="11"/>
    </row>
    <row r="39" spans="1:3" ht="15">
      <c r="A39" s="11"/>
      <c r="C39" s="11"/>
    </row>
    <row r="40" spans="1:3" ht="15">
      <c r="A40" s="11"/>
      <c r="C40" s="11"/>
    </row>
    <row r="41" spans="1:3" ht="15">
      <c r="A41" s="11"/>
      <c r="C41" s="1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41"/>
  <sheetViews>
    <sheetView workbookViewId="0"/>
  </sheetViews>
  <sheetFormatPr defaultColWidth="8" defaultRowHeight="12.75"/>
  <cols>
    <col min="1" max="1" width="26.125" style="2" customWidth="1"/>
    <col min="2" max="2" width="1.125" style="2" customWidth="1"/>
    <col min="3" max="3" width="28.125" style="2" customWidth="1"/>
    <col min="4" max="16384" width="8" style="2"/>
  </cols>
  <sheetData>
    <row r="1" spans="1:3" ht="15">
      <c r="A1" s="1" t="s">
        <v>2</v>
      </c>
      <c r="C1" s="11"/>
    </row>
    <row r="2" spans="1:3" ht="13.5" thickBot="1">
      <c r="A2" s="1" t="s">
        <v>3</v>
      </c>
    </row>
    <row r="3" spans="1:3" ht="13.5" thickBot="1">
      <c r="A3" s="3" t="s">
        <v>4</v>
      </c>
      <c r="C3" s="4" t="s">
        <v>5</v>
      </c>
    </row>
    <row r="4" spans="1:3" ht="15">
      <c r="A4" s="3">
        <v>3</v>
      </c>
      <c r="C4" s="11"/>
    </row>
    <row r="5" spans="1:3" ht="15">
      <c r="C5" s="11"/>
    </row>
    <row r="6" spans="1:3" ht="15.75" thickBot="1">
      <c r="C6" s="11"/>
    </row>
    <row r="7" spans="1:3" ht="15">
      <c r="A7" s="5" t="s">
        <v>6</v>
      </c>
      <c r="C7" s="11"/>
    </row>
    <row r="8" spans="1:3" ht="15">
      <c r="A8" s="6" t="s">
        <v>7</v>
      </c>
      <c r="C8" s="11"/>
    </row>
    <row r="9" spans="1:3" ht="15">
      <c r="A9" s="7" t="s">
        <v>8</v>
      </c>
      <c r="C9" s="11"/>
    </row>
    <row r="10" spans="1:3" ht="15">
      <c r="A10" s="6" t="s">
        <v>9</v>
      </c>
      <c r="C10" s="11"/>
    </row>
    <row r="11" spans="1:3" ht="15.75" thickBot="1">
      <c r="A11" s="8" t="s">
        <v>10</v>
      </c>
      <c r="C11" s="11"/>
    </row>
    <row r="12" spans="1:3" ht="15">
      <c r="C12" s="11"/>
    </row>
    <row r="13" spans="1:3" ht="15.75" thickBot="1">
      <c r="C13" s="11"/>
    </row>
    <row r="14" spans="1:3" ht="15.75" thickBot="1">
      <c r="A14" s="4" t="s">
        <v>11</v>
      </c>
      <c r="C14" s="11"/>
    </row>
    <row r="15" spans="1:3" ht="15">
      <c r="A15" s="11"/>
    </row>
    <row r="16" spans="1:3" ht="15.75" thickBot="1">
      <c r="A16" s="11"/>
    </row>
    <row r="17" spans="1:3" ht="15.75" thickBot="1">
      <c r="A17" s="11"/>
      <c r="C17" s="4" t="s">
        <v>12</v>
      </c>
    </row>
    <row r="18" spans="1:3" ht="15">
      <c r="C18" s="11"/>
    </row>
    <row r="19" spans="1:3" ht="15">
      <c r="C19" s="11"/>
    </row>
    <row r="20" spans="1:3" ht="15">
      <c r="A20" s="9" t="s">
        <v>13</v>
      </c>
      <c r="C20" s="11"/>
    </row>
    <row r="21" spans="1:3" ht="15">
      <c r="A21" s="11"/>
      <c r="C21" s="11"/>
    </row>
    <row r="22" spans="1:3" ht="15">
      <c r="A22" s="11"/>
      <c r="C22" s="11"/>
    </row>
    <row r="23" spans="1:3" ht="15">
      <c r="A23" s="11"/>
      <c r="C23" s="11"/>
    </row>
    <row r="24" spans="1:3" ht="15">
      <c r="A24" s="11"/>
    </row>
    <row r="25" spans="1:3" ht="15">
      <c r="A25" s="11"/>
    </row>
    <row r="26" spans="1:3" ht="15.75" thickBot="1">
      <c r="A26" s="11"/>
      <c r="C26" s="10" t="s">
        <v>14</v>
      </c>
    </row>
    <row r="27" spans="1:3" ht="15">
      <c r="A27" s="11"/>
      <c r="C27" s="11"/>
    </row>
    <row r="28" spans="1:3" ht="15">
      <c r="A28" s="11"/>
      <c r="C28" s="11"/>
    </row>
    <row r="29" spans="1:3" ht="15">
      <c r="A29" s="11"/>
      <c r="C29" s="11"/>
    </row>
    <row r="30" spans="1:3" ht="15">
      <c r="A30" s="11"/>
      <c r="C30" s="11"/>
    </row>
    <row r="31" spans="1:3" ht="15">
      <c r="A31" s="11"/>
      <c r="C31" s="11"/>
    </row>
    <row r="32" spans="1:3" ht="15">
      <c r="A32" s="11"/>
      <c r="C32" s="11"/>
    </row>
    <row r="33" spans="1:3" ht="15">
      <c r="A33" s="11"/>
      <c r="C33" s="11"/>
    </row>
    <row r="34" spans="1:3" ht="15">
      <c r="A34" s="11"/>
      <c r="C34" s="11"/>
    </row>
    <row r="35" spans="1:3" ht="15">
      <c r="A35" s="11"/>
      <c r="C35" s="11"/>
    </row>
    <row r="36" spans="1:3" ht="15">
      <c r="A36" s="11"/>
      <c r="C36" s="11"/>
    </row>
    <row r="37" spans="1:3" ht="15">
      <c r="A37" s="11"/>
    </row>
    <row r="38" spans="1:3" ht="15">
      <c r="A38" s="11"/>
    </row>
    <row r="39" spans="1:3" ht="15">
      <c r="A39" s="11"/>
      <c r="C39" s="11"/>
    </row>
    <row r="40" spans="1:3" ht="15">
      <c r="A40" s="11"/>
      <c r="C40" s="11"/>
    </row>
    <row r="41" spans="1:3" ht="15">
      <c r="A41" s="11"/>
      <c r="C41" s="1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41"/>
  <sheetViews>
    <sheetView workbookViewId="0"/>
  </sheetViews>
  <sheetFormatPr defaultColWidth="8" defaultRowHeight="12.75"/>
  <cols>
    <col min="1" max="1" width="26.125" style="12" customWidth="1"/>
    <col min="2" max="2" width="1.125" style="12" customWidth="1"/>
    <col min="3" max="3" width="28.125" style="12" customWidth="1"/>
    <col min="4" max="16384" width="8" style="12"/>
  </cols>
  <sheetData>
    <row r="1" spans="1:3" ht="15">
      <c r="A1" s="13"/>
      <c r="C1" s="13"/>
    </row>
    <row r="2" spans="1:3" ht="15.75" thickBot="1">
      <c r="A2" s="13"/>
    </row>
    <row r="3" spans="1:3" ht="15.75" thickBot="1">
      <c r="A3" s="13"/>
      <c r="C3" s="13"/>
    </row>
    <row r="4" spans="1:3" ht="15">
      <c r="A4" s="13"/>
      <c r="C4" s="13"/>
    </row>
    <row r="5" spans="1:3" ht="15">
      <c r="C5" s="13"/>
    </row>
    <row r="6" spans="1:3" ht="15.75" thickBot="1">
      <c r="C6" s="13"/>
    </row>
    <row r="7" spans="1:3" ht="15">
      <c r="A7" s="13"/>
      <c r="C7" s="13"/>
    </row>
    <row r="8" spans="1:3" ht="15">
      <c r="A8" s="13"/>
      <c r="C8" s="13"/>
    </row>
    <row r="9" spans="1:3" ht="15">
      <c r="A9" s="13"/>
      <c r="C9" s="13"/>
    </row>
    <row r="10" spans="1:3" ht="15">
      <c r="A10" s="13"/>
      <c r="C10" s="13"/>
    </row>
    <row r="11" spans="1:3" ht="15.75" thickBot="1">
      <c r="A11" s="13"/>
      <c r="C11" s="13"/>
    </row>
    <row r="12" spans="1:3" ht="15">
      <c r="C12" s="13"/>
    </row>
    <row r="13" spans="1:3" ht="15.75" thickBot="1">
      <c r="C13" s="13"/>
    </row>
    <row r="14" spans="1:3" ht="15.75" thickBot="1">
      <c r="A14" s="13"/>
      <c r="C14" s="13"/>
    </row>
    <row r="15" spans="1:3" ht="15">
      <c r="A15" s="13"/>
    </row>
    <row r="16" spans="1:3" ht="15.75" thickBot="1">
      <c r="A16" s="13"/>
    </row>
    <row r="17" spans="1:3" ht="15.75" thickBot="1">
      <c r="A17" s="13"/>
      <c r="C17" s="13"/>
    </row>
    <row r="18" spans="1:3" ht="15">
      <c r="C18" s="13"/>
    </row>
    <row r="19" spans="1:3" ht="15">
      <c r="C19" s="13"/>
    </row>
    <row r="20" spans="1:3" ht="15">
      <c r="A20" s="13"/>
      <c r="C20" s="13"/>
    </row>
    <row r="21" spans="1:3" ht="15">
      <c r="A21" s="13"/>
      <c r="C21" s="13"/>
    </row>
    <row r="22" spans="1:3" ht="15">
      <c r="A22" s="13"/>
      <c r="C22" s="13"/>
    </row>
    <row r="23" spans="1:3" ht="15">
      <c r="A23" s="13"/>
      <c r="C23" s="13"/>
    </row>
    <row r="24" spans="1:3" ht="15">
      <c r="A24" s="13"/>
    </row>
    <row r="25" spans="1:3" ht="15">
      <c r="A25" s="13"/>
    </row>
    <row r="26" spans="1:3" ht="15.75" thickBot="1">
      <c r="A26" s="13"/>
      <c r="C26" s="13"/>
    </row>
    <row r="27" spans="1:3" ht="15">
      <c r="A27" s="13"/>
      <c r="C27" s="13"/>
    </row>
    <row r="28" spans="1:3" ht="15">
      <c r="A28" s="13"/>
      <c r="C28" s="13"/>
    </row>
    <row r="29" spans="1:3" ht="15">
      <c r="A29" s="13"/>
      <c r="C29" s="13"/>
    </row>
    <row r="30" spans="1:3" ht="15">
      <c r="A30" s="13"/>
      <c r="C30" s="13"/>
    </row>
    <row r="31" spans="1:3" ht="15">
      <c r="A31" s="13"/>
      <c r="C31" s="13"/>
    </row>
    <row r="32" spans="1:3" ht="15">
      <c r="A32" s="13"/>
      <c r="C32" s="13"/>
    </row>
    <row r="33" spans="1:3" ht="15">
      <c r="A33" s="13"/>
      <c r="C33" s="13"/>
    </row>
    <row r="34" spans="1:3" ht="15">
      <c r="A34" s="13"/>
      <c r="C34" s="13"/>
    </row>
    <row r="35" spans="1:3" ht="15">
      <c r="A35" s="13"/>
      <c r="C35" s="13"/>
    </row>
    <row r="36" spans="1:3" ht="15">
      <c r="A36" s="13"/>
      <c r="C36" s="13"/>
    </row>
    <row r="37" spans="1:3" ht="15">
      <c r="A37" s="13"/>
    </row>
    <row r="38" spans="1:3" ht="15">
      <c r="A38" s="13"/>
    </row>
    <row r="39" spans="1:3" ht="15">
      <c r="A39" s="13"/>
      <c r="C39" s="13"/>
    </row>
    <row r="40" spans="1:3" ht="15">
      <c r="A40" s="13"/>
      <c r="C40" s="13"/>
    </row>
    <row r="41" spans="1:3" ht="15">
      <c r="A41" s="13"/>
      <c r="C41" s="13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ColWidth="9.125" defaultRowHeight="12.75"/>
  <cols>
    <col min="1" max="1" width="29.875" style="12" customWidth="1"/>
    <col min="2" max="2" width="1.25" style="12" customWidth="1"/>
    <col min="3" max="3" width="32.125" style="12" customWidth="1"/>
    <col min="4" max="16384" width="9.125" style="12"/>
  </cols>
  <sheetData>
    <row r="1" spans="1:3" ht="15">
      <c r="A1" s="15"/>
      <c r="C1" s="16"/>
    </row>
    <row r="2" spans="1:3" ht="15.75" thickBot="1">
      <c r="A2" s="15"/>
    </row>
    <row r="3" spans="1:3" ht="15.75" thickBot="1">
      <c r="A3" s="15"/>
      <c r="C3" s="15"/>
    </row>
    <row r="4" spans="1:3" ht="15">
      <c r="A4" s="15"/>
      <c r="C4" s="15"/>
    </row>
    <row r="5" spans="1:3" ht="15">
      <c r="C5" s="15"/>
    </row>
    <row r="6" spans="1:3" ht="15.75" thickBot="1">
      <c r="C6" s="15"/>
    </row>
    <row r="7" spans="1:3" ht="15">
      <c r="A7" s="15"/>
      <c r="C7" s="15"/>
    </row>
    <row r="8" spans="1:3" ht="15">
      <c r="A8" s="15"/>
      <c r="C8" s="15"/>
    </row>
    <row r="9" spans="1:3" ht="15">
      <c r="A9" s="15"/>
      <c r="C9" s="15"/>
    </row>
    <row r="10" spans="1:3" ht="15">
      <c r="A10" s="15"/>
      <c r="C10" s="15"/>
    </row>
    <row r="11" spans="1:3" ht="15.75" thickBot="1">
      <c r="A11" s="15"/>
      <c r="C11" s="15"/>
    </row>
    <row r="12" spans="1:3" ht="15">
      <c r="C12" s="15"/>
    </row>
    <row r="13" spans="1:3" ht="15.75" thickBot="1">
      <c r="C13" s="15"/>
    </row>
    <row r="14" spans="1:3" ht="15.75" thickBot="1">
      <c r="A14" s="15"/>
      <c r="C14" s="15"/>
    </row>
    <row r="15" spans="1:3" ht="15">
      <c r="A15" s="15"/>
    </row>
    <row r="16" spans="1:3" ht="15.75" thickBot="1">
      <c r="A16" s="15"/>
    </row>
    <row r="17" spans="1:3" ht="15.75" thickBot="1">
      <c r="A17" s="15"/>
      <c r="C17" s="15"/>
    </row>
    <row r="18" spans="1:3" ht="15">
      <c r="C18" s="15"/>
    </row>
    <row r="19" spans="1:3" ht="15">
      <c r="C19" s="15"/>
    </row>
    <row r="20" spans="1:3" ht="15">
      <c r="A20" s="15"/>
      <c r="C20" s="15"/>
    </row>
    <row r="21" spans="1:3" ht="15">
      <c r="A21" s="15"/>
      <c r="C21" s="15"/>
    </row>
    <row r="22" spans="1:3" ht="15">
      <c r="A22" s="15"/>
      <c r="C22" s="15"/>
    </row>
    <row r="23" spans="1:3" ht="15">
      <c r="A23" s="15"/>
      <c r="C23" s="15"/>
    </row>
    <row r="24" spans="1:3" ht="15">
      <c r="A24" s="15"/>
    </row>
    <row r="25" spans="1:3" ht="15">
      <c r="A25" s="15"/>
    </row>
    <row r="26" spans="1:3" ht="15.75" thickBot="1">
      <c r="A26" s="15"/>
      <c r="C26" s="15"/>
    </row>
    <row r="27" spans="1:3" ht="15">
      <c r="A27" s="15"/>
      <c r="C27" s="15"/>
    </row>
    <row r="28" spans="1:3" ht="15">
      <c r="A28" s="15"/>
      <c r="C28" s="15"/>
    </row>
    <row r="29" spans="1:3" ht="15">
      <c r="A29" s="15"/>
      <c r="C29" s="15"/>
    </row>
    <row r="30" spans="1:3" ht="15">
      <c r="A30" s="15"/>
      <c r="C30" s="15"/>
    </row>
    <row r="31" spans="1:3" ht="15">
      <c r="A31" s="15"/>
      <c r="C31" s="15"/>
    </row>
    <row r="32" spans="1:3" ht="15">
      <c r="A32" s="15"/>
      <c r="C32" s="15"/>
    </row>
    <row r="33" spans="1:3" ht="15">
      <c r="A33" s="15"/>
      <c r="C33" s="15"/>
    </row>
    <row r="34" spans="1:3" ht="15">
      <c r="A34" s="15"/>
      <c r="C34" s="15"/>
    </row>
    <row r="35" spans="1:3" ht="15">
      <c r="A35" s="15"/>
      <c r="C35" s="15"/>
    </row>
    <row r="36" spans="1:3" ht="15">
      <c r="A36" s="15"/>
      <c r="C36" s="15"/>
    </row>
    <row r="37" spans="1:3" ht="15">
      <c r="A37" s="15"/>
    </row>
    <row r="38" spans="1:3" ht="15">
      <c r="A38" s="15"/>
    </row>
    <row r="39" spans="1:3" ht="15">
      <c r="A39" s="15"/>
      <c r="C39" s="15"/>
    </row>
    <row r="40" spans="1:3" ht="15">
      <c r="A40" s="15"/>
      <c r="C40" s="15"/>
    </row>
    <row r="41" spans="1:3" ht="15">
      <c r="A41" s="15"/>
      <c r="C41" s="15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ColWidth="9" defaultRowHeight="12.75"/>
  <cols>
    <col min="1" max="1" width="29.375" style="12" customWidth="1"/>
    <col min="2" max="2" width="1.25" style="12" customWidth="1"/>
    <col min="3" max="3" width="31.5" style="12" customWidth="1"/>
    <col min="4" max="16384" width="9" style="12"/>
  </cols>
  <sheetData>
    <row r="1" spans="1:3" ht="15">
      <c r="A1" s="13"/>
      <c r="C1" s="16"/>
    </row>
    <row r="2" spans="1:3" ht="15.75" thickBot="1">
      <c r="A2" s="13"/>
    </row>
    <row r="3" spans="1:3" ht="15.75" thickBot="1">
      <c r="A3" s="13"/>
      <c r="C3" s="13"/>
    </row>
    <row r="4" spans="1:3" ht="15">
      <c r="A4" s="13"/>
      <c r="C4" s="13"/>
    </row>
    <row r="5" spans="1:3" ht="15">
      <c r="C5" s="13"/>
    </row>
    <row r="6" spans="1:3" ht="15.75" thickBot="1">
      <c r="C6" s="13"/>
    </row>
    <row r="7" spans="1:3" ht="15">
      <c r="A7" s="13"/>
      <c r="C7" s="13"/>
    </row>
    <row r="8" spans="1:3" ht="15">
      <c r="A8" s="13"/>
      <c r="C8" s="13"/>
    </row>
    <row r="9" spans="1:3" ht="15">
      <c r="A9" s="13"/>
      <c r="C9" s="13"/>
    </row>
    <row r="10" spans="1:3" ht="15">
      <c r="A10" s="13"/>
      <c r="C10" s="13"/>
    </row>
    <row r="11" spans="1:3" ht="15.75" thickBot="1">
      <c r="A11" s="11"/>
      <c r="C11" s="13"/>
    </row>
    <row r="12" spans="1:3" ht="15">
      <c r="C12" s="13"/>
    </row>
    <row r="13" spans="1:3" ht="15.75" thickBot="1">
      <c r="C13" s="13"/>
    </row>
    <row r="14" spans="1:3" ht="15.75" thickBot="1">
      <c r="A14" s="13"/>
      <c r="C14" s="11"/>
    </row>
    <row r="15" spans="1:3" ht="15">
      <c r="A15" s="13"/>
    </row>
    <row r="16" spans="1:3" ht="15.75" thickBot="1">
      <c r="A16" s="13"/>
    </row>
    <row r="17" spans="1:3" ht="15.75" thickBot="1">
      <c r="A17" s="11"/>
      <c r="C17" s="13"/>
    </row>
    <row r="18" spans="1:3" ht="15">
      <c r="C18" s="13"/>
    </row>
    <row r="19" spans="1:3" ht="15">
      <c r="C19" s="13"/>
    </row>
    <row r="20" spans="1:3" ht="15">
      <c r="A20" s="11"/>
      <c r="C20" s="13"/>
    </row>
    <row r="21" spans="1:3" ht="15">
      <c r="A21" s="11"/>
      <c r="C21" s="13"/>
    </row>
    <row r="22" spans="1:3" ht="15">
      <c r="A22" s="13"/>
      <c r="C22" s="13"/>
    </row>
    <row r="23" spans="1:3" ht="15">
      <c r="A23" s="13"/>
      <c r="C23" s="11"/>
    </row>
    <row r="24" spans="1:3" ht="15">
      <c r="A24" s="13"/>
    </row>
    <row r="25" spans="1:3" ht="15">
      <c r="A25" s="13"/>
    </row>
    <row r="26" spans="1:3" ht="15.75" thickBot="1">
      <c r="A26" s="13"/>
      <c r="C26" s="11"/>
    </row>
    <row r="27" spans="1:3" ht="15">
      <c r="A27" s="13"/>
      <c r="C27" s="13"/>
    </row>
    <row r="28" spans="1:3" ht="15">
      <c r="A28" s="13"/>
      <c r="C28" s="13"/>
    </row>
    <row r="29" spans="1:3" ht="15">
      <c r="A29" s="13"/>
      <c r="C29" s="13"/>
    </row>
    <row r="30" spans="1:3" ht="15">
      <c r="A30" s="13"/>
      <c r="C30" s="13"/>
    </row>
    <row r="31" spans="1:3" ht="15">
      <c r="A31" s="13"/>
      <c r="C31" s="13"/>
    </row>
    <row r="32" spans="1:3" ht="15">
      <c r="A32" s="13"/>
      <c r="C32" s="13"/>
    </row>
    <row r="33" spans="1:3" ht="15">
      <c r="A33" s="13"/>
      <c r="C33" s="13"/>
    </row>
    <row r="34" spans="1:3" ht="15">
      <c r="A34" s="13"/>
      <c r="C34" s="13"/>
    </row>
    <row r="35" spans="1:3" ht="15">
      <c r="A35" s="13"/>
      <c r="C35" s="13"/>
    </row>
    <row r="36" spans="1:3" ht="15">
      <c r="A36" s="13"/>
      <c r="C36" s="11"/>
    </row>
    <row r="37" spans="1:3" ht="15">
      <c r="A37" s="13"/>
    </row>
    <row r="38" spans="1:3" ht="15">
      <c r="A38" s="13"/>
    </row>
    <row r="39" spans="1:3" ht="15">
      <c r="A39" s="13"/>
      <c r="C39" s="11"/>
    </row>
    <row r="40" spans="1:3" ht="15">
      <c r="A40" s="13"/>
      <c r="C40" s="13"/>
    </row>
    <row r="41" spans="1:3" ht="15">
      <c r="A41" s="11"/>
      <c r="C41" s="1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foxz</vt:lpstr>
      <vt:lpstr>bieu 6 thang</vt:lpstr>
      <vt:lpstr>Sheet1</vt:lpstr>
      <vt:lpstr>'bieu 6 thang'!Print_Titles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H.NGUYEN</dc:creator>
  <cp:lastModifiedBy>Admin</cp:lastModifiedBy>
  <cp:lastPrinted>2024-07-11T09:40:43Z</cp:lastPrinted>
  <dcterms:created xsi:type="dcterms:W3CDTF">1998-11-11T07:59:15Z</dcterms:created>
  <dcterms:modified xsi:type="dcterms:W3CDTF">2024-07-11T09:41:11Z</dcterms:modified>
</cp:coreProperties>
</file>